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b\bb\3_mitarbeiter\21_trainer\trainingsplan\2026\"/>
    </mc:Choice>
  </mc:AlternateContent>
  <xr:revisionPtr revIDLastSave="0" documentId="8_{D856EE43-5ADC-4897-934B-BF7ADD88B91C}" xr6:coauthVersionLast="47" xr6:coauthVersionMax="47" xr10:uidLastSave="{00000000-0000-0000-0000-000000000000}"/>
  <bookViews>
    <workbookView xWindow="38280" yWindow="-120" windowWidth="38640" windowHeight="21120" xr2:uid="{0B54772C-F9F1-4B4D-A626-C175AAA60626}"/>
  </bookViews>
  <sheets>
    <sheet name="Kromer, Felix" sheetId="1" r:id="rId1"/>
  </sheets>
  <definedNames>
    <definedName name="_xlnm._FilterDatabase" localSheetId="0" hidden="1">'Kromer, Felix'!$A$8:$C$27</definedName>
    <definedName name="_xlnm.Print_Area" localSheetId="0">'Kromer, Felix'!$A$1:$BK$44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10" i="1" l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6" i="1"/>
  <c r="BK46" i="1"/>
  <c r="I41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D6" i="1"/>
  <c r="D41" i="1"/>
  <c r="E41" i="1"/>
  <c r="F41" i="1"/>
  <c r="G41" i="1"/>
  <c r="H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9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26" i="1"/>
  <c r="BK27" i="1"/>
  <c r="BK9" i="1"/>
  <c r="BQ6" i="1" l="1"/>
  <c r="BK28" i="1"/>
  <c r="BK29" i="1"/>
  <c r="BK30" i="1"/>
  <c r="BK31" i="1"/>
  <c r="BK32" i="1"/>
  <c r="BK33" i="1"/>
  <c r="BK34" i="1"/>
  <c r="BK35" i="1"/>
  <c r="BK36" i="1"/>
  <c r="BK37" i="1"/>
  <c r="BK38" i="1"/>
  <c r="BK43" i="1"/>
  <c r="BK44" i="1"/>
  <c r="BK45" i="1"/>
  <c r="BN5" i="1" l="1" a="1"/>
  <c r="BN5" i="1" s="1"/>
  <c r="BN6" i="1" a="1"/>
  <c r="BN6" i="1" s="1"/>
  <c r="BN4" i="1" a="1"/>
  <c r="BN4" i="1" s="1"/>
  <c r="BJ6" i="1"/>
  <c r="BK1" i="1"/>
  <c r="BN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<sst xmlns="http://schemas.openxmlformats.org/spreadsheetml/2006/main" count="43" uniqueCount="27">
  <si>
    <t>Summen</t>
  </si>
  <si>
    <t>Gäste</t>
  </si>
  <si>
    <t>e</t>
  </si>
  <si>
    <t>Geburtsdatum</t>
  </si>
  <si>
    <t>Beginn</t>
  </si>
  <si>
    <t>Ende</t>
  </si>
  <si>
    <t>Datum</t>
  </si>
  <si>
    <t>Team</t>
  </si>
  <si>
    <t>Trainer 4</t>
  </si>
  <si>
    <t>Anzahl Trainings/Spiele</t>
  </si>
  <si>
    <t>Summe pro Training/Spiel</t>
  </si>
  <si>
    <t>Schnitt pro Training/Spiel</t>
  </si>
  <si>
    <t>Dauer in h</t>
  </si>
  <si>
    <t>T(raining)/S(piel)/D(ivers)</t>
  </si>
  <si>
    <t>Training</t>
  </si>
  <si>
    <t>Spiel</t>
  </si>
  <si>
    <t>Divers</t>
  </si>
  <si>
    <t>Summe</t>
  </si>
  <si>
    <t>T</t>
  </si>
  <si>
    <t>Pos</t>
  </si>
  <si>
    <t>Ort</t>
  </si>
  <si>
    <t>Badmatte</t>
  </si>
  <si>
    <t>Damen</t>
  </si>
  <si>
    <t>DA</t>
  </si>
  <si>
    <t>Bianca Hellmann</t>
  </si>
  <si>
    <t>Co-Trainer 1</t>
  </si>
  <si>
    <t>Co-Trainer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</si>
</sst>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textRotation="90"/>
    </xf>
    <xf numFmtId="14" fontId="5" fillId="0" borderId="1" xfId="0" applyNumberFormat="1" applyFont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vertical="top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textRotation="90"/>
    </xf>
    <xf numFmtId="0" fontId="1" fillId="3" borderId="1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textRotation="90"/>
    </xf>
    <xf numFmtId="14" fontId="2" fillId="0" borderId="0" xfId="0" applyNumberFormat="1" applyFont="1" applyAlignment="1">
      <alignment horizontal="center" vertical="top"/>
    </xf>
    <xf numFmtId="2" fontId="1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textRotation="90"/>
    </xf>
    <xf numFmtId="14" fontId="3" fillId="0" borderId="0" xfId="0" applyNumberFormat="1" applyFont="1" applyAlignment="1">
      <alignment horizontal="center" textRotation="90"/>
    </xf>
    <xf numFmtId="14" fontId="5" fillId="0" borderId="0" xfId="0" applyNumberFormat="1" applyFont="1" applyAlignment="1">
      <alignment horizontal="center" textRotation="90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textRotation="90"/>
    </xf>
    <xf numFmtId="16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5" fontId="2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  <dxfs count="5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7" tint="0.59996337778862885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33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4005-2DC8-4565-82EA-95CAF7DEE48D}">
  <sheetPr>
    <pageSetUpPr fitToPage="1"/>
  </sheetPr>
  <dimension ref="A1:BU48"/>
  <sheetViews>
    <sheetView tabSelected="1" zoomScale="90" zoomScaleNormal="90" workbookViewId="0">
      <selection activeCell="E8" sqref="E8"/>
    </sheetView>
  </sheetViews>
  <sheetFormatPr baseColWidth="10" defaultRowHeight="15" x14ac:dyDescent="0.25"/>
  <cols>
    <col min="1" max="1" width="30.5703125" bestFit="1" customWidth="1"/>
    <col min="2" max="2" width="14.140625" bestFit="1" customWidth="1"/>
    <col min="3" max="3" width="22.7109375" style="1" bestFit="1" customWidth="1"/>
    <col min="4" max="6" width="5.28515625" style="1" bestFit="1" customWidth="1"/>
    <col min="7" max="7" width="5.28515625" style="1" customWidth="1"/>
    <col min="8" max="25" width="5.28515625" style="1" bestFit="1" customWidth="1"/>
    <col min="26" max="61" width="5.28515625" style="1" hidden="1" customWidth="1"/>
    <col min="62" max="62" width="5.7109375" style="1" bestFit="1" customWidth="1"/>
    <col min="63" max="63" width="20.140625" style="18" customWidth="1"/>
    <col min="64" max="64" width="20.140625" style="1" customWidth="1"/>
    <col min="65" max="65" width="20.140625" customWidth="1"/>
    <col min="66" max="66" width="10.5703125" style="1" bestFit="1" customWidth="1"/>
    <col min="67" max="67" width="0" hidden="1" customWidth="1"/>
    <col min="68" max="68" width="5.28515625" style="1" bestFit="1" customWidth="1"/>
    <col min="69" max="69" width="13.42578125" bestFit="1" customWidth="1"/>
  </cols>
  <sheetData>
    <row r="1" spans="1:73" s="2" customFormat="1" ht="23.25" x14ac:dyDescent="0.25">
      <c r="A1" s="2" t="s">
        <v>22</v>
      </c>
      <c r="C1" s="3"/>
      <c r="D1" s="32"/>
      <c r="E1" s="32"/>
      <c r="F1" s="33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4"/>
      <c r="BK1" s="19">
        <f ca="1">TODAY()</f>
        <v>46276</v>
      </c>
      <c r="BL1" s="3"/>
      <c r="BN1" s="3"/>
      <c r="BP1" s="3"/>
    </row>
    <row r="2" spans="1:73" s="2" customFormat="1" ht="23.25" x14ac:dyDescent="0.3">
      <c r="A2" s="4" t="s">
        <v>13</v>
      </c>
      <c r="B2" s="4"/>
      <c r="C2" s="13"/>
      <c r="D2" s="25" t="s">
        <v>18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6"/>
      <c r="BK2" s="19"/>
      <c r="BL2" s="3"/>
      <c r="BN2" s="3"/>
      <c r="BP2" s="3"/>
    </row>
    <row r="3" spans="1:73" s="2" customFormat="1" ht="77.45" customHeight="1" x14ac:dyDescent="0.3">
      <c r="A3" s="4" t="s">
        <v>20</v>
      </c>
      <c r="B3" s="4"/>
      <c r="C3" s="13"/>
      <c r="D3" s="9" t="s">
        <v>21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26"/>
      <c r="BK3" s="19"/>
      <c r="BL3" s="3"/>
      <c r="BN3" s="3"/>
      <c r="BP3" s="3"/>
    </row>
    <row r="4" spans="1:73" s="2" customFormat="1" ht="43.9" customHeight="1" x14ac:dyDescent="0.25">
      <c r="A4" s="4" t="s">
        <v>4</v>
      </c>
      <c r="B4" s="4"/>
      <c r="C4" s="13"/>
      <c r="D4" s="22">
        <v>0.86458333333333337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40"/>
      <c r="BL4" s="38"/>
      <c r="BM4" s="4" t="s">
        <v>16</v>
      </c>
      <c r="BN4" s="29" cm="1">
        <f t="array" ref="BN4">SUMPRODUCT((D2:BI2="D")*D6:BI6)</f>
        <v>0</v>
      </c>
      <c r="BO4" s="10"/>
      <c r="BP4" s="19"/>
      <c r="BQ4" s="3"/>
      <c r="BU4" s="3"/>
    </row>
    <row r="5" spans="1:73" s="2" customFormat="1" ht="43.9" customHeight="1" x14ac:dyDescent="0.25">
      <c r="A5" s="4" t="s">
        <v>5</v>
      </c>
      <c r="B5" s="4"/>
      <c r="C5" s="13"/>
      <c r="D5" s="22">
        <v>0.91666666666666663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19"/>
      <c r="BL5" s="3"/>
      <c r="BM5" s="4" t="s">
        <v>15</v>
      </c>
      <c r="BN5" s="29" cm="1">
        <f t="array" ref="BN5">SUMPRODUCT((D2:BI2="S")*D6:BI6)</f>
        <v>0</v>
      </c>
      <c r="BO5" s="10"/>
      <c r="BP5" s="19"/>
      <c r="BQ5" s="3"/>
      <c r="BU5" s="3"/>
    </row>
    <row r="6" spans="1:73" s="38" customFormat="1" ht="25.5" x14ac:dyDescent="0.25">
      <c r="A6" s="41" t="s">
        <v>12</v>
      </c>
      <c r="B6" s="31"/>
      <c r="C6" s="36"/>
      <c r="D6" s="37">
        <f t="shared" ref="D6:AT6" si="0">((D5-D4)*24)</f>
        <v>1.2499999999999982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>
        <f t="shared" si="0"/>
        <v>0</v>
      </c>
      <c r="AA6" s="37">
        <f t="shared" si="0"/>
        <v>0</v>
      </c>
      <c r="AB6" s="37">
        <f t="shared" si="0"/>
        <v>0</v>
      </c>
      <c r="AC6" s="37">
        <f t="shared" si="0"/>
        <v>0</v>
      </c>
      <c r="AD6" s="37">
        <f t="shared" si="0"/>
        <v>0</v>
      </c>
      <c r="AE6" s="37">
        <f t="shared" si="0"/>
        <v>0</v>
      </c>
      <c r="AF6" s="37">
        <f t="shared" si="0"/>
        <v>0</v>
      </c>
      <c r="AG6" s="37">
        <f t="shared" si="0"/>
        <v>0</v>
      </c>
      <c r="AH6" s="37">
        <f t="shared" si="0"/>
        <v>0</v>
      </c>
      <c r="AI6" s="37">
        <f t="shared" si="0"/>
        <v>0</v>
      </c>
      <c r="AJ6" s="37">
        <f t="shared" si="0"/>
        <v>0</v>
      </c>
      <c r="AK6" s="37">
        <f t="shared" si="0"/>
        <v>0</v>
      </c>
      <c r="AL6" s="37">
        <f t="shared" si="0"/>
        <v>0</v>
      </c>
      <c r="AM6" s="37">
        <f t="shared" si="0"/>
        <v>0</v>
      </c>
      <c r="AN6" s="37">
        <f t="shared" si="0"/>
        <v>0</v>
      </c>
      <c r="AO6" s="37">
        <f t="shared" si="0"/>
        <v>0</v>
      </c>
      <c r="AP6" s="37">
        <f t="shared" si="0"/>
        <v>0</v>
      </c>
      <c r="AQ6" s="37">
        <f t="shared" si="0"/>
        <v>0</v>
      </c>
      <c r="AR6" s="37">
        <f t="shared" si="0"/>
        <v>0</v>
      </c>
      <c r="AS6" s="37">
        <f t="shared" si="0"/>
        <v>0</v>
      </c>
      <c r="AT6" s="37">
        <f t="shared" si="0"/>
        <v>0</v>
      </c>
      <c r="AU6" s="37">
        <f t="shared" ref="AU6:BI6" si="1">((AU5-AU4)*24)</f>
        <v>0</v>
      </c>
      <c r="AV6" s="37">
        <f t="shared" si="1"/>
        <v>0</v>
      </c>
      <c r="AW6" s="37">
        <f t="shared" si="1"/>
        <v>0</v>
      </c>
      <c r="AX6" s="37">
        <f t="shared" si="1"/>
        <v>0</v>
      </c>
      <c r="AY6" s="37">
        <f t="shared" si="1"/>
        <v>0</v>
      </c>
      <c r="AZ6" s="37">
        <f t="shared" si="1"/>
        <v>0</v>
      </c>
      <c r="BA6" s="37">
        <f t="shared" si="1"/>
        <v>0</v>
      </c>
      <c r="BB6" s="37">
        <f t="shared" si="1"/>
        <v>0</v>
      </c>
      <c r="BC6" s="37">
        <f t="shared" si="1"/>
        <v>0</v>
      </c>
      <c r="BD6" s="37">
        <f t="shared" si="1"/>
        <v>0</v>
      </c>
      <c r="BE6" s="37">
        <f t="shared" si="1"/>
        <v>0</v>
      </c>
      <c r="BF6" s="37">
        <f t="shared" si="1"/>
        <v>0</v>
      </c>
      <c r="BG6" s="37">
        <f t="shared" si="1"/>
        <v>0</v>
      </c>
      <c r="BH6" s="37">
        <f t="shared" si="1"/>
        <v>0</v>
      </c>
      <c r="BI6" s="37">
        <f t="shared" si="1"/>
        <v>0</v>
      </c>
      <c r="BJ6" s="39">
        <f>ROUNDUP(SUM(D6:BI6),0)</f>
        <v>2</v>
      </c>
      <c r="BK6" s="40"/>
      <c r="BM6" s="41" t="s">
        <v>14</v>
      </c>
      <c r="BN6" s="29" cm="1">
        <f t="array" ref="BN6">SUMPRODUCT((D2:BI2="T")*D6:BI6)</f>
        <v>1.2499999999999982</v>
      </c>
      <c r="BQ6" s="42">
        <f>SUM(D6:BI6)</f>
        <v>1.2499999999999982</v>
      </c>
    </row>
    <row r="7" spans="1:73" s="2" customFormat="1" ht="24" x14ac:dyDescent="0.25">
      <c r="A7" s="4" t="s">
        <v>7</v>
      </c>
      <c r="B7" s="4"/>
      <c r="C7" s="13"/>
      <c r="D7" s="9" t="s">
        <v>23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10"/>
      <c r="BK7" s="19"/>
      <c r="BL7" s="3"/>
      <c r="BM7" s="4" t="s">
        <v>17</v>
      </c>
      <c r="BN7" s="29">
        <f>SUM(BN4:BN6)</f>
        <v>1.2499999999999982</v>
      </c>
      <c r="BP7" s="3"/>
    </row>
    <row r="8" spans="1:73" s="2" customFormat="1" ht="82.9" customHeight="1" x14ac:dyDescent="0.25">
      <c r="A8" s="4" t="s">
        <v>6</v>
      </c>
      <c r="B8" s="4" t="s">
        <v>19</v>
      </c>
      <c r="C8" s="31" t="s">
        <v>3</v>
      </c>
      <c r="D8" s="9">
        <v>46280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10" t="s">
        <v>0</v>
      </c>
      <c r="BK8" s="27">
        <v>2026</v>
      </c>
      <c r="BL8" s="3"/>
      <c r="BM8" s="16"/>
      <c r="BN8" s="28"/>
    </row>
    <row r="9" spans="1:73" s="5" customFormat="1" ht="18.75" x14ac:dyDescent="0.25">
      <c r="A9" s="4"/>
      <c r="B9" s="4"/>
      <c r="C9" s="14"/>
      <c r="D9" s="23">
        <v>1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12">
        <f t="shared" ref="BJ9:BJ46" si="2">SUM(D9:BI9)</f>
        <v>1</v>
      </c>
      <c r="BK9" s="17">
        <f t="shared" ref="BK9:BK38" si="3">SUMIF(D9:BI9,"&gt;=0") / COUNTA(D9:BI9)</f>
        <v>1</v>
      </c>
      <c r="BL9" s="20"/>
      <c r="BN9" s="20"/>
    </row>
    <row r="10" spans="1:73" s="5" customFormat="1" ht="18.75" x14ac:dyDescent="0.25">
      <c r="A10" s="4"/>
      <c r="B10" s="4"/>
      <c r="C10" s="14"/>
      <c r="D10" s="23" t="s">
        <v>2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12">
        <f t="shared" si="2"/>
        <v>0</v>
      </c>
      <c r="BK10" s="17">
        <f t="shared" si="3"/>
        <v>0</v>
      </c>
      <c r="BL10" s="20"/>
      <c r="BN10" s="20"/>
    </row>
    <row r="11" spans="1:73" s="5" customFormat="1" ht="18.75" x14ac:dyDescent="0.25">
      <c r="A11" s="4"/>
      <c r="B11" s="4"/>
      <c r="C11" s="14"/>
      <c r="D11" s="23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12">
        <f t="shared" si="2"/>
        <v>0</v>
      </c>
      <c r="BK11" s="17">
        <f t="shared" si="3"/>
        <v>0</v>
      </c>
      <c r="BL11" s="20"/>
      <c r="BN11" s="20"/>
    </row>
    <row r="12" spans="1:73" s="5" customFormat="1" ht="18.75" x14ac:dyDescent="0.25">
      <c r="A12" s="4"/>
      <c r="B12" s="4"/>
      <c r="C12" s="14"/>
      <c r="D12" s="23">
        <v>1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12">
        <f t="shared" si="2"/>
        <v>1</v>
      </c>
      <c r="BK12" s="17">
        <f t="shared" si="3"/>
        <v>1</v>
      </c>
      <c r="BL12" s="20"/>
      <c r="BN12" s="20"/>
    </row>
    <row r="13" spans="1:73" s="5" customFormat="1" ht="18.75" hidden="1" x14ac:dyDescent="0.25">
      <c r="A13" s="4"/>
      <c r="B13" s="4"/>
      <c r="C13" s="14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12">
        <f t="shared" si="2"/>
        <v>0</v>
      </c>
      <c r="BK13" s="17" t="e">
        <f t="shared" si="3"/>
        <v>#DIV/0!</v>
      </c>
      <c r="BL13" s="20"/>
      <c r="BN13" s="20"/>
    </row>
    <row r="14" spans="1:73" s="5" customFormat="1" ht="18.75" hidden="1" x14ac:dyDescent="0.25">
      <c r="A14" s="4"/>
      <c r="B14" s="4"/>
      <c r="C14" s="14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12">
        <f t="shared" si="2"/>
        <v>0</v>
      </c>
      <c r="BK14" s="17" t="e">
        <f t="shared" si="3"/>
        <v>#DIV/0!</v>
      </c>
      <c r="BL14" s="20"/>
      <c r="BN14" s="20"/>
    </row>
    <row r="15" spans="1:73" s="5" customFormat="1" ht="18.75" x14ac:dyDescent="0.25">
      <c r="A15" s="4"/>
      <c r="B15" s="4"/>
      <c r="C15" s="14"/>
      <c r="D15" s="23" t="s">
        <v>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12">
        <f t="shared" si="2"/>
        <v>0</v>
      </c>
      <c r="BK15" s="17">
        <f t="shared" si="3"/>
        <v>0</v>
      </c>
      <c r="BL15" s="20"/>
      <c r="BN15" s="20"/>
    </row>
    <row r="16" spans="1:73" s="5" customFormat="1" ht="18.75" hidden="1" x14ac:dyDescent="0.25">
      <c r="A16" s="4"/>
      <c r="B16" s="4"/>
      <c r="C16" s="1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12">
        <f t="shared" si="2"/>
        <v>0</v>
      </c>
      <c r="BK16" s="17" t="e">
        <f t="shared" si="3"/>
        <v>#DIV/0!</v>
      </c>
      <c r="BL16" s="20"/>
      <c r="BN16" s="20"/>
    </row>
    <row r="17" spans="1:68" s="5" customFormat="1" ht="18.75" x14ac:dyDescent="0.25">
      <c r="A17" s="4"/>
      <c r="B17" s="4"/>
      <c r="C17" s="14"/>
      <c r="D17" s="23">
        <v>1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12">
        <f t="shared" si="2"/>
        <v>1</v>
      </c>
      <c r="BK17" s="17">
        <f t="shared" si="3"/>
        <v>1</v>
      </c>
      <c r="BL17" s="20"/>
      <c r="BN17" s="20"/>
    </row>
    <row r="18" spans="1:68" s="5" customFormat="1" ht="18.75" x14ac:dyDescent="0.25">
      <c r="A18" s="4"/>
      <c r="C18" s="43"/>
      <c r="D18" s="23">
        <v>1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12">
        <f t="shared" si="2"/>
        <v>1</v>
      </c>
      <c r="BK18" s="17">
        <f t="shared" si="3"/>
        <v>1</v>
      </c>
      <c r="BL18" s="20"/>
      <c r="BN18" s="20"/>
    </row>
    <row r="19" spans="1:68" s="5" customFormat="1" ht="18.75" x14ac:dyDescent="0.25">
      <c r="A19" s="4"/>
      <c r="B19" s="4"/>
      <c r="C19" s="14"/>
      <c r="D19" s="23">
        <v>1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12">
        <f t="shared" si="2"/>
        <v>1</v>
      </c>
      <c r="BK19" s="17">
        <f t="shared" si="3"/>
        <v>1</v>
      </c>
      <c r="BL19" s="20"/>
      <c r="BN19" s="20"/>
    </row>
    <row r="20" spans="1:68" s="5" customFormat="1" ht="18.75" x14ac:dyDescent="0.25">
      <c r="A20" s="4"/>
      <c r="B20" s="4"/>
      <c r="C20" s="14"/>
      <c r="D20" s="23">
        <v>1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12">
        <f t="shared" si="2"/>
        <v>1</v>
      </c>
      <c r="BK20" s="17">
        <f t="shared" si="3"/>
        <v>1</v>
      </c>
      <c r="BL20" s="20"/>
      <c r="BN20" s="20"/>
    </row>
    <row r="21" spans="1:68" s="5" customFormat="1" ht="18.75" hidden="1" x14ac:dyDescent="0.25">
      <c r="A21" s="4"/>
      <c r="B21" s="4"/>
      <c r="C21" s="14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12">
        <f t="shared" si="2"/>
        <v>0</v>
      </c>
      <c r="BK21" s="17" t="e">
        <f t="shared" si="3"/>
        <v>#DIV/0!</v>
      </c>
      <c r="BL21" s="20"/>
      <c r="BN21" s="20"/>
    </row>
    <row r="22" spans="1:68" s="5" customFormat="1" ht="18.75" x14ac:dyDescent="0.25">
      <c r="A22" s="4"/>
      <c r="B22" s="4"/>
      <c r="C22" s="14"/>
      <c r="D22" s="23">
        <v>1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12">
        <f t="shared" si="2"/>
        <v>1</v>
      </c>
      <c r="BK22" s="17">
        <f t="shared" si="3"/>
        <v>1</v>
      </c>
      <c r="BL22" s="20"/>
      <c r="BN22" s="20"/>
    </row>
    <row r="23" spans="1:68" s="5" customFormat="1" ht="18.75" x14ac:dyDescent="0.25">
      <c r="A23" s="4"/>
      <c r="B23" s="4"/>
      <c r="C23" s="14"/>
      <c r="D23" s="23">
        <v>1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12">
        <f t="shared" si="2"/>
        <v>1</v>
      </c>
      <c r="BK23" s="17">
        <f t="shared" si="3"/>
        <v>1</v>
      </c>
      <c r="BL23" s="20"/>
      <c r="BN23" s="20"/>
    </row>
    <row r="24" spans="1:68" s="5" customFormat="1" ht="18.75" x14ac:dyDescent="0.25">
      <c r="A24" s="4"/>
      <c r="B24" s="4"/>
      <c r="C24" s="14"/>
      <c r="D24" s="23">
        <v>1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12">
        <f t="shared" si="2"/>
        <v>1</v>
      </c>
      <c r="BK24" s="17">
        <f t="shared" si="3"/>
        <v>1</v>
      </c>
      <c r="BL24" s="20"/>
      <c r="BN24" s="20"/>
    </row>
    <row r="25" spans="1:68" s="5" customFormat="1" ht="18.75" x14ac:dyDescent="0.25">
      <c r="A25" s="4"/>
      <c r="B25" s="4"/>
      <c r="C25" s="14"/>
      <c r="D25" s="23" t="s">
        <v>2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12">
        <f t="shared" si="2"/>
        <v>0</v>
      </c>
      <c r="BK25" s="17"/>
      <c r="BL25" s="20"/>
      <c r="BN25" s="20"/>
    </row>
    <row r="26" spans="1:68" s="5" customFormat="1" ht="18.75" x14ac:dyDescent="0.25">
      <c r="A26" s="4"/>
      <c r="B26" s="4"/>
      <c r="C26" s="14"/>
      <c r="D26" s="23" t="s">
        <v>2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12">
        <f t="shared" si="2"/>
        <v>0</v>
      </c>
      <c r="BK26" s="17">
        <f t="shared" si="3"/>
        <v>0</v>
      </c>
      <c r="BL26" s="20"/>
      <c r="BN26" s="20"/>
    </row>
    <row r="27" spans="1:68" s="5" customFormat="1" ht="18.75" x14ac:dyDescent="0.25">
      <c r="A27" s="4"/>
      <c r="B27" s="4"/>
      <c r="C27" s="14"/>
      <c r="D27" s="23" t="s">
        <v>2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12">
        <f t="shared" si="2"/>
        <v>0</v>
      </c>
      <c r="BK27" s="17">
        <f t="shared" si="3"/>
        <v>0</v>
      </c>
      <c r="BL27" s="20"/>
      <c r="BN27" s="20"/>
      <c r="BP27" s="31"/>
    </row>
    <row r="28" spans="1:68" s="5" customFormat="1" ht="18.75" x14ac:dyDescent="0.25">
      <c r="A28" s="4"/>
      <c r="B28" s="4"/>
      <c r="C28" s="14"/>
      <c r="D28" s="23" t="s">
        <v>2</v>
      </c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12">
        <f t="shared" si="2"/>
        <v>0</v>
      </c>
      <c r="BK28" s="17">
        <f t="shared" si="3"/>
        <v>0</v>
      </c>
      <c r="BL28" s="20"/>
      <c r="BN28" s="20"/>
      <c r="BP28" s="20"/>
    </row>
    <row r="29" spans="1:68" s="5" customFormat="1" ht="18.75" x14ac:dyDescent="0.25">
      <c r="A29" s="4"/>
      <c r="B29" s="4"/>
      <c r="C29" s="14"/>
      <c r="D29" s="23" t="s">
        <v>2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12">
        <f t="shared" si="2"/>
        <v>0</v>
      </c>
      <c r="BK29" s="17">
        <f t="shared" si="3"/>
        <v>0</v>
      </c>
      <c r="BL29" s="20"/>
      <c r="BN29" s="20"/>
      <c r="BP29" s="20"/>
    </row>
    <row r="30" spans="1:68" s="5" customFormat="1" ht="18.75" x14ac:dyDescent="0.25">
      <c r="A30" s="4"/>
      <c r="B30" s="4"/>
      <c r="C30" s="14"/>
      <c r="D30" s="23" t="s">
        <v>2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12">
        <f t="shared" si="2"/>
        <v>0</v>
      </c>
      <c r="BK30" s="17">
        <f t="shared" si="3"/>
        <v>0</v>
      </c>
      <c r="BL30" s="20"/>
      <c r="BN30" s="20"/>
      <c r="BP30" s="20"/>
    </row>
    <row r="31" spans="1:68" s="5" customFormat="1" ht="18.75" x14ac:dyDescent="0.25">
      <c r="A31" s="4"/>
      <c r="B31" s="4"/>
      <c r="C31" s="14"/>
      <c r="D31" s="23" t="s">
        <v>2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12">
        <f t="shared" si="2"/>
        <v>0</v>
      </c>
      <c r="BK31" s="17">
        <f t="shared" si="3"/>
        <v>0</v>
      </c>
      <c r="BL31" s="20"/>
      <c r="BN31" s="20"/>
      <c r="BP31" s="20"/>
    </row>
    <row r="32" spans="1:68" s="5" customFormat="1" ht="18.75" x14ac:dyDescent="0.25">
      <c r="A32" s="4"/>
      <c r="B32" s="4"/>
      <c r="C32" s="14"/>
      <c r="D32" s="23" t="s">
        <v>2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12">
        <f t="shared" si="2"/>
        <v>0</v>
      </c>
      <c r="BK32" s="17">
        <f t="shared" si="3"/>
        <v>0</v>
      </c>
      <c r="BL32" s="20"/>
      <c r="BN32" s="20"/>
      <c r="BP32" s="20"/>
    </row>
    <row r="33" spans="1:68" s="5" customFormat="1" ht="18.75" x14ac:dyDescent="0.25">
      <c r="A33" s="4"/>
      <c r="B33" s="4"/>
      <c r="C33" s="14"/>
      <c r="D33" s="23" t="s">
        <v>2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12">
        <f t="shared" si="2"/>
        <v>0</v>
      </c>
      <c r="BK33" s="17">
        <f t="shared" si="3"/>
        <v>0</v>
      </c>
      <c r="BL33" s="20"/>
      <c r="BN33" s="20"/>
      <c r="BP33" s="20"/>
    </row>
    <row r="34" spans="1:68" s="5" customFormat="1" ht="18.75" x14ac:dyDescent="0.25">
      <c r="A34" s="4"/>
      <c r="B34" s="4"/>
      <c r="C34" s="14"/>
      <c r="D34" s="23" t="s">
        <v>2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12">
        <f t="shared" si="2"/>
        <v>0</v>
      </c>
      <c r="BK34" s="17">
        <f t="shared" si="3"/>
        <v>0</v>
      </c>
      <c r="BL34" s="20"/>
      <c r="BN34" s="20"/>
      <c r="BP34" s="20"/>
    </row>
    <row r="35" spans="1:68" s="5" customFormat="1" ht="18.75" x14ac:dyDescent="0.25">
      <c r="A35" s="4"/>
      <c r="B35" s="4"/>
      <c r="C35" s="14"/>
      <c r="D35" s="23" t="s">
        <v>2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12">
        <f t="shared" si="2"/>
        <v>0</v>
      </c>
      <c r="BK35" s="17">
        <f t="shared" si="3"/>
        <v>0</v>
      </c>
      <c r="BL35" s="20"/>
      <c r="BN35" s="20"/>
      <c r="BP35" s="20"/>
    </row>
    <row r="36" spans="1:68" s="5" customFormat="1" ht="18.75" x14ac:dyDescent="0.25">
      <c r="A36" s="4"/>
      <c r="B36" s="4"/>
      <c r="C36" s="14"/>
      <c r="D36" s="23" t="s">
        <v>2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12">
        <f t="shared" si="2"/>
        <v>0</v>
      </c>
      <c r="BK36" s="17">
        <f t="shared" si="3"/>
        <v>0</v>
      </c>
      <c r="BL36" s="20"/>
      <c r="BN36" s="20"/>
      <c r="BP36" s="20"/>
    </row>
    <row r="37" spans="1:68" s="5" customFormat="1" ht="18.75" x14ac:dyDescent="0.25">
      <c r="A37" s="4"/>
      <c r="B37" s="4"/>
      <c r="C37" s="14"/>
      <c r="D37" s="23" t="s">
        <v>2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12">
        <f t="shared" si="2"/>
        <v>0</v>
      </c>
      <c r="BK37" s="17">
        <f t="shared" si="3"/>
        <v>0</v>
      </c>
      <c r="BL37" s="20"/>
      <c r="BN37" s="20"/>
      <c r="BP37" s="20"/>
    </row>
    <row r="38" spans="1:68" s="5" customFormat="1" ht="18.75" x14ac:dyDescent="0.25">
      <c r="A38" s="4"/>
      <c r="B38" s="4"/>
      <c r="C38" s="14"/>
      <c r="D38" s="23" t="s">
        <v>2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12">
        <f t="shared" si="2"/>
        <v>0</v>
      </c>
      <c r="BK38" s="17">
        <f t="shared" si="3"/>
        <v>0</v>
      </c>
      <c r="BL38" s="20"/>
      <c r="BN38" s="20"/>
      <c r="BP38" s="20"/>
    </row>
    <row r="39" spans="1:68" s="8" customFormat="1" ht="18.75" x14ac:dyDescent="0.25">
      <c r="A39" s="7" t="s">
        <v>1</v>
      </c>
      <c r="B39" s="7"/>
      <c r="C39" s="6"/>
      <c r="D39" s="11"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2">
        <f t="shared" si="2"/>
        <v>0</v>
      </c>
      <c r="BK39" s="24"/>
      <c r="BL39" s="21"/>
      <c r="BN39" s="21"/>
      <c r="BP39" s="21"/>
    </row>
    <row r="40" spans="1:68" s="8" customFormat="1" ht="18.75" x14ac:dyDescent="0.25">
      <c r="A40" s="7" t="s">
        <v>9</v>
      </c>
      <c r="B40" s="7"/>
      <c r="C40" s="6"/>
      <c r="D40" s="30">
        <v>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12">
        <f t="shared" si="2"/>
        <v>1</v>
      </c>
      <c r="BK40" s="24"/>
      <c r="BL40" s="21"/>
      <c r="BN40" s="21"/>
      <c r="BP40" s="21"/>
    </row>
    <row r="41" spans="1:68" s="5" customFormat="1" ht="18.75" x14ac:dyDescent="0.25">
      <c r="A41" s="7" t="s">
        <v>10</v>
      </c>
      <c r="B41" s="7"/>
      <c r="C41" s="6"/>
      <c r="D41" s="12">
        <f t="shared" ref="D41:AS41" si="4">SUM(D9:D39)</f>
        <v>9</v>
      </c>
      <c r="E41" s="12">
        <f t="shared" si="4"/>
        <v>0</v>
      </c>
      <c r="F41" s="12">
        <f t="shared" si="4"/>
        <v>0</v>
      </c>
      <c r="G41" s="12">
        <f t="shared" si="4"/>
        <v>0</v>
      </c>
      <c r="H41" s="12">
        <f>SUM(H9:H39)</f>
        <v>0</v>
      </c>
      <c r="I41" s="12">
        <f>SUM(I9:I39)</f>
        <v>0</v>
      </c>
      <c r="J41" s="12">
        <f t="shared" si="4"/>
        <v>0</v>
      </c>
      <c r="K41" s="12">
        <f t="shared" si="4"/>
        <v>0</v>
      </c>
      <c r="L41" s="12">
        <f t="shared" si="4"/>
        <v>0</v>
      </c>
      <c r="M41" s="12">
        <f t="shared" si="4"/>
        <v>0</v>
      </c>
      <c r="N41" s="12">
        <f t="shared" si="4"/>
        <v>0</v>
      </c>
      <c r="O41" s="12">
        <f t="shared" si="4"/>
        <v>0</v>
      </c>
      <c r="P41" s="12">
        <f t="shared" si="4"/>
        <v>0</v>
      </c>
      <c r="Q41" s="12">
        <f t="shared" si="4"/>
        <v>0</v>
      </c>
      <c r="R41" s="12">
        <f t="shared" si="4"/>
        <v>0</v>
      </c>
      <c r="S41" s="12">
        <f t="shared" si="4"/>
        <v>0</v>
      </c>
      <c r="T41" s="12">
        <f t="shared" si="4"/>
        <v>0</v>
      </c>
      <c r="U41" s="12">
        <f t="shared" si="4"/>
        <v>0</v>
      </c>
      <c r="V41" s="12">
        <f t="shared" si="4"/>
        <v>0</v>
      </c>
      <c r="W41" s="12">
        <f t="shared" si="4"/>
        <v>0</v>
      </c>
      <c r="X41" s="12">
        <f t="shared" si="4"/>
        <v>0</v>
      </c>
      <c r="Y41" s="12">
        <f t="shared" si="4"/>
        <v>0</v>
      </c>
      <c r="Z41" s="12">
        <f t="shared" si="4"/>
        <v>0</v>
      </c>
      <c r="AA41" s="12">
        <f t="shared" si="4"/>
        <v>0</v>
      </c>
      <c r="AB41" s="12">
        <f t="shared" si="4"/>
        <v>0</v>
      </c>
      <c r="AC41" s="12">
        <f t="shared" si="4"/>
        <v>0</v>
      </c>
      <c r="AD41" s="12">
        <f t="shared" si="4"/>
        <v>0</v>
      </c>
      <c r="AE41" s="12">
        <f t="shared" si="4"/>
        <v>0</v>
      </c>
      <c r="AF41" s="12">
        <f t="shared" si="4"/>
        <v>0</v>
      </c>
      <c r="AG41" s="12">
        <f t="shared" si="4"/>
        <v>0</v>
      </c>
      <c r="AH41" s="12">
        <f t="shared" si="4"/>
        <v>0</v>
      </c>
      <c r="AI41" s="12">
        <f t="shared" si="4"/>
        <v>0</v>
      </c>
      <c r="AJ41" s="12">
        <f t="shared" si="4"/>
        <v>0</v>
      </c>
      <c r="AK41" s="12">
        <f t="shared" si="4"/>
        <v>0</v>
      </c>
      <c r="AL41" s="12">
        <f t="shared" si="4"/>
        <v>0</v>
      </c>
      <c r="AM41" s="12">
        <f t="shared" si="4"/>
        <v>0</v>
      </c>
      <c r="AN41" s="12">
        <f t="shared" si="4"/>
        <v>0</v>
      </c>
      <c r="AO41" s="12">
        <f t="shared" si="4"/>
        <v>0</v>
      </c>
      <c r="AP41" s="12">
        <f t="shared" si="4"/>
        <v>0</v>
      </c>
      <c r="AQ41" s="12">
        <f t="shared" si="4"/>
        <v>0</v>
      </c>
      <c r="AR41" s="12">
        <f t="shared" si="4"/>
        <v>0</v>
      </c>
      <c r="AS41" s="12">
        <f t="shared" si="4"/>
        <v>0</v>
      </c>
      <c r="AT41" s="12">
        <f t="shared" ref="AT41:BI41" si="5">SUM(AT9:AT39)</f>
        <v>0</v>
      </c>
      <c r="AU41" s="12">
        <f t="shared" si="5"/>
        <v>0</v>
      </c>
      <c r="AV41" s="12">
        <f t="shared" si="5"/>
        <v>0</v>
      </c>
      <c r="AW41" s="12">
        <f t="shared" si="5"/>
        <v>0</v>
      </c>
      <c r="AX41" s="12">
        <f t="shared" si="5"/>
        <v>0</v>
      </c>
      <c r="AY41" s="12">
        <f t="shared" si="5"/>
        <v>0</v>
      </c>
      <c r="AZ41" s="12">
        <f t="shared" si="5"/>
        <v>0</v>
      </c>
      <c r="BA41" s="12">
        <f t="shared" si="5"/>
        <v>0</v>
      </c>
      <c r="BB41" s="12">
        <f t="shared" si="5"/>
        <v>0</v>
      </c>
      <c r="BC41" s="12">
        <f t="shared" si="5"/>
        <v>0</v>
      </c>
      <c r="BD41" s="12">
        <f t="shared" si="5"/>
        <v>0</v>
      </c>
      <c r="BE41" s="12">
        <f t="shared" si="5"/>
        <v>0</v>
      </c>
      <c r="BF41" s="12">
        <f t="shared" si="5"/>
        <v>0</v>
      </c>
      <c r="BG41" s="12">
        <f t="shared" si="5"/>
        <v>0</v>
      </c>
      <c r="BH41" s="12">
        <f t="shared" si="5"/>
        <v>0</v>
      </c>
      <c r="BI41" s="12">
        <f t="shared" si="5"/>
        <v>0</v>
      </c>
      <c r="BJ41" s="12">
        <f t="shared" si="2"/>
        <v>9</v>
      </c>
      <c r="BK41" s="24"/>
      <c r="BL41" s="20"/>
      <c r="BN41" s="20"/>
      <c r="BP41" s="20"/>
    </row>
    <row r="42" spans="1:68" s="5" customFormat="1" ht="18.75" x14ac:dyDescent="0.25">
      <c r="A42" s="7" t="s">
        <v>11</v>
      </c>
      <c r="B42" s="7"/>
      <c r="C42" s="6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12">
        <f t="shared" si="2"/>
        <v>0</v>
      </c>
      <c r="BK42" s="24"/>
      <c r="BL42" s="20"/>
      <c r="BN42" s="20"/>
      <c r="BP42" s="20"/>
    </row>
    <row r="43" spans="1:68" s="5" customFormat="1" ht="18.75" x14ac:dyDescent="0.25">
      <c r="A43" s="7" t="s">
        <v>24</v>
      </c>
      <c r="B43" s="7"/>
      <c r="C43" s="15"/>
      <c r="D43" s="6">
        <v>1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12">
        <f t="shared" si="2"/>
        <v>1</v>
      </c>
      <c r="BK43" s="17">
        <f>SUMIF(D43:BI43,"&gt;=0") / COUNTA(D43:BI43)</f>
        <v>1</v>
      </c>
      <c r="BL43" s="20"/>
      <c r="BN43" s="20"/>
      <c r="BP43" s="20"/>
    </row>
    <row r="44" spans="1:68" s="5" customFormat="1" ht="18.75" x14ac:dyDescent="0.25">
      <c r="A44" s="7" t="s">
        <v>25</v>
      </c>
      <c r="B44" s="7"/>
      <c r="C44" s="1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12">
        <f t="shared" si="2"/>
        <v>0</v>
      </c>
      <c r="BK44" s="17" t="e">
        <f>SUMIF(D44:BI44,"&gt;=0") / COUNTA(D44:BI44)</f>
        <v>#DIV/0!</v>
      </c>
      <c r="BL44" s="20"/>
      <c r="BN44" s="20"/>
      <c r="BP44" s="20"/>
    </row>
    <row r="45" spans="1:68" s="5" customFormat="1" ht="18.75" hidden="1" x14ac:dyDescent="0.25">
      <c r="A45" s="7" t="s">
        <v>8</v>
      </c>
      <c r="B45" s="7"/>
      <c r="C45" s="1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12">
        <f t="shared" si="2"/>
        <v>0</v>
      </c>
      <c r="BK45" s="17" t="e">
        <f>SUMIF(D45:BI45,"&gt;=0") / COUNTA(D45:BI45)</f>
        <v>#DIV/0!</v>
      </c>
      <c r="BL45" s="20"/>
      <c r="BN45" s="20"/>
      <c r="BP45" s="20"/>
    </row>
    <row r="46" spans="1:68" s="5" customFormat="1" ht="18.75" x14ac:dyDescent="0.25">
      <c r="A46" s="7" t="s">
        <v>26</v>
      </c>
      <c r="B46" s="7"/>
      <c r="C46" s="1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12">
        <f t="shared" si="2"/>
        <v>0</v>
      </c>
      <c r="BK46" s="17" t="e">
        <f>SUMIF(D46:BI46,"&gt;=0") / COUNTA(D46:BI46)</f>
        <v>#DIV/0!</v>
      </c>
      <c r="BL46" s="20"/>
      <c r="BN46" s="20"/>
      <c r="BP46" s="20"/>
    </row>
    <row r="47" spans="1:68" ht="18.75" x14ac:dyDescent="0.25">
      <c r="A47" s="35"/>
    </row>
    <row r="48" spans="1:68" ht="18.75" x14ac:dyDescent="0.25">
      <c r="A48" s="35"/>
    </row>
  </sheetData>
  <autoFilter ref="A8:C27" xr:uid="{E0F14005-2DC8-4565-82EA-95CAF7DEE48D}"/>
  <phoneticPr fontId="6" type="noConversion"/>
  <conditionalFormatting sqref="D9:BI38">
    <cfRule type="cellIs" dxfId="4" priority="1" operator="equal">
      <formula>1</formula>
    </cfRule>
    <cfRule type="cellIs" dxfId="3" priority="2" operator="equal">
      <formula>0</formula>
    </cfRule>
  </conditionalFormatting>
  <conditionalFormatting sqref="BK9:BK38 BK43:BK46">
    <cfRule type="cellIs" dxfId="2" priority="7" operator="lessThan">
      <formula>0.6</formula>
    </cfRule>
    <cfRule type="cellIs" dxfId="1" priority="8" operator="between">
      <formula>0.6</formula>
      <formula>0.8</formula>
    </cfRule>
    <cfRule type="cellIs" dxfId="0" priority="9" operator="greaterThan">
      <formula>0.8</formula>
    </cfRule>
  </conditionalFormatting>
  <pageMargins left="0.78740157480314965" right="0.39370078740157483" top="0.78740157480314965" bottom="0.39370078740157483" header="0.39370078740157483" footer="0.3937007874015748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Kromer, Felix</vt:lpstr>
      <vt:lpstr>'Kromer, Felix'!Druckbereich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Karl Kromer</dc:creator>
  <cp:lastModifiedBy>Felix Kromer</cp:lastModifiedBy>
  <cp:lastPrinted>2026-07-07T16:55:20Z</cp:lastPrinted>
  <dcterms:created xsi:type="dcterms:W3CDTF">2021-07-21T08:36:19Z</dcterms:created>
  <dcterms:modified xsi:type="dcterms:W3CDTF">2026-09-11T08:42:35Z</dcterms:modified>
</cp:coreProperties>
</file>