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b\bb\3_mitarbeiter\21_trainer\trainingsplan\2026\"/>
    </mc:Choice>
  </mc:AlternateContent>
  <xr:revisionPtr revIDLastSave="0" documentId="13_ncr:1_{309DB95D-139D-4540-A28C-02C5A7E7F755}" xr6:coauthVersionLast="47" xr6:coauthVersionMax="47" xr10:uidLastSave="{00000000-0000-0000-0000-000000000000}"/>
  <bookViews>
    <workbookView xWindow="-120" yWindow="-120" windowWidth="38640" windowHeight="21120" xr2:uid="{0B54772C-F9F1-4B4D-A626-C175AAA60626}"/>
  </bookViews>
  <sheets>
    <sheet name="Trainername" sheetId="1" r:id="rId1"/>
  </sheets>
  <definedNames>
    <definedName name="_xlnm._FilterDatabase" localSheetId="0" hidden="1">Trainername!$A$8:$B$27</definedName>
    <definedName name="_xlnm.Print_Area" localSheetId="0">Trainername!$A$1:$CD$45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E6" i="1"/>
  <c r="F6" i="1"/>
  <c r="G6" i="1"/>
  <c r="CC44" i="1"/>
  <c r="CC45" i="1"/>
  <c r="CC46" i="1"/>
  <c r="CC43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3" i="1"/>
  <c r="CD44" i="1"/>
  <c r="CD45" i="1"/>
  <c r="CD46" i="1"/>
  <c r="CC40" i="1"/>
  <c r="CC3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9" i="1"/>
  <c r="D6" i="1"/>
  <c r="C6" i="1"/>
  <c r="CC6" i="1" l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41" i="1"/>
  <c r="D41" i="1"/>
  <c r="E41" i="1"/>
  <c r="F41" i="1"/>
  <c r="G41" i="1"/>
  <c r="CD1" i="1"/>
  <c r="CC41" i="1" l="1"/>
  <c r="CC42" i="1" s="1"/>
</calcChain>
</file>

<file path=xl/sharedStrings.xml><?xml version="1.0" encoding="utf-8"?>
<sst xmlns="http://schemas.openxmlformats.org/spreadsheetml/2006/main" count="164" uniqueCount="59">
  <si>
    <t>Summen</t>
  </si>
  <si>
    <t>Gäste</t>
  </si>
  <si>
    <t>e</t>
  </si>
  <si>
    <t>u</t>
  </si>
  <si>
    <t>Geburtsdatum</t>
  </si>
  <si>
    <t>k</t>
  </si>
  <si>
    <t>LSE</t>
  </si>
  <si>
    <t>Beginn</t>
  </si>
  <si>
    <t>Ende</t>
  </si>
  <si>
    <t>Dauer in min</t>
  </si>
  <si>
    <t>Datum</t>
  </si>
  <si>
    <t>Ort</t>
  </si>
  <si>
    <t>Team</t>
  </si>
  <si>
    <t>16m</t>
  </si>
  <si>
    <t>Gymnasium</t>
  </si>
  <si>
    <t>Nachname, Vorname</t>
  </si>
  <si>
    <t>Cheftrainerin</t>
  </si>
  <si>
    <t>Trainer 2</t>
  </si>
  <si>
    <t>Trainer 3</t>
  </si>
  <si>
    <t>Trainer 4</t>
  </si>
  <si>
    <t>Spielerin 1</t>
  </si>
  <si>
    <t>Spielerin 2</t>
  </si>
  <si>
    <t>Spielerin 3</t>
  </si>
  <si>
    <t>Spielerin 4</t>
  </si>
  <si>
    <t>Spielerin 5</t>
  </si>
  <si>
    <t>Spielerin 6</t>
  </si>
  <si>
    <t>Spielerin 7</t>
  </si>
  <si>
    <t>Spielerin 8</t>
  </si>
  <si>
    <t>Spielerin 9</t>
  </si>
  <si>
    <t>Spielerin 10</t>
  </si>
  <si>
    <t>Spielerin 11</t>
  </si>
  <si>
    <t>Spielerin 12</t>
  </si>
  <si>
    <t>Spielerin 13</t>
  </si>
  <si>
    <t>Spielerin 14</t>
  </si>
  <si>
    <t>Spielerin 15</t>
  </si>
  <si>
    <t>Spielerin 16</t>
  </si>
  <si>
    <t>Spielerin 17</t>
  </si>
  <si>
    <t>Spielerin 18</t>
  </si>
  <si>
    <t>Spielerin 19</t>
  </si>
  <si>
    <t>Spielerin 20</t>
  </si>
  <si>
    <t>Spielerin 21</t>
  </si>
  <si>
    <t>Spielerin 22</t>
  </si>
  <si>
    <t>Spielerin 23</t>
  </si>
  <si>
    <t>Spielerin 24</t>
  </si>
  <si>
    <t>Spielerin 25</t>
  </si>
  <si>
    <t>Spielerin 26</t>
  </si>
  <si>
    <t>Spielerin 27</t>
  </si>
  <si>
    <t>Spielerin 28</t>
  </si>
  <si>
    <t>Spielerin 29</t>
  </si>
  <si>
    <t>Spielerin 30</t>
  </si>
  <si>
    <t>T(raining)/S(piel)</t>
  </si>
  <si>
    <t>T</t>
  </si>
  <si>
    <t>Badmatte</t>
  </si>
  <si>
    <t>Freiburg</t>
  </si>
  <si>
    <t>S</t>
  </si>
  <si>
    <t>v</t>
  </si>
  <si>
    <t>Anzahl Trainings/Spiele</t>
  </si>
  <si>
    <t>Summe pro Training/Spiel</t>
  </si>
  <si>
    <t>Schnitt pro Training/Spiel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</si>
</sst>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textRotation="90"/>
    </xf>
    <xf numFmtId="14" fontId="5" fillId="0" borderId="1" xfId="0" applyNumberFormat="1" applyFont="1" applyBorder="1" applyAlignment="1">
      <alignment horizontal="center" textRotation="90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textRotation="90"/>
    </xf>
    <xf numFmtId="2" fontId="5" fillId="2" borderId="1" xfId="0" applyNumberFormat="1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5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33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4005-2DC8-4565-82EA-95CAF7DEE48D}">
  <sheetPr>
    <pageSetUpPr fitToPage="1"/>
  </sheetPr>
  <dimension ref="A1:CG46"/>
  <sheetViews>
    <sheetView tabSelected="1" zoomScale="106" zoomScaleNormal="106" workbookViewId="0">
      <selection activeCell="G44" sqref="G44"/>
    </sheetView>
  </sheetViews>
  <sheetFormatPr baseColWidth="10" defaultRowHeight="15" x14ac:dyDescent="0.25"/>
  <cols>
    <col min="1" max="1" width="32.140625" bestFit="1" customWidth="1"/>
    <col min="2" max="2" width="20" style="1" bestFit="1" customWidth="1"/>
    <col min="3" max="10" width="4.7109375" style="1" bestFit="1" customWidth="1"/>
    <col min="11" max="80" width="4.7109375" style="1" hidden="1" customWidth="1"/>
    <col min="81" max="81" width="9.28515625" style="1" bestFit="1" customWidth="1"/>
    <col min="82" max="82" width="17.42578125" style="19" bestFit="1" customWidth="1"/>
    <col min="83" max="83" width="11.42578125" style="1"/>
    <col min="84" max="85" width="17.7109375" bestFit="1" customWidth="1"/>
  </cols>
  <sheetData>
    <row r="1" spans="1:85" s="2" customFormat="1" ht="41.25" customHeight="1" x14ac:dyDescent="0.25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20">
        <f ca="1">TODAY()</f>
        <v>46027</v>
      </c>
      <c r="CE1" s="3"/>
    </row>
    <row r="2" spans="1:85" s="2" customFormat="1" ht="88.5" customHeight="1" x14ac:dyDescent="0.25">
      <c r="A2" s="4" t="s">
        <v>11</v>
      </c>
      <c r="B2" s="14"/>
      <c r="C2" s="9" t="s">
        <v>6</v>
      </c>
      <c r="D2" s="9" t="s">
        <v>6</v>
      </c>
      <c r="E2" s="9" t="s">
        <v>14</v>
      </c>
      <c r="F2" s="9" t="s">
        <v>52</v>
      </c>
      <c r="G2" s="9" t="s">
        <v>14</v>
      </c>
      <c r="H2" s="9" t="s">
        <v>53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10"/>
      <c r="CD2" s="20"/>
      <c r="CE2" s="3"/>
    </row>
    <row r="3" spans="1:85" s="2" customFormat="1" ht="23.25" x14ac:dyDescent="0.3">
      <c r="A3" s="4" t="s">
        <v>50</v>
      </c>
      <c r="B3" s="14"/>
      <c r="C3" s="32"/>
      <c r="D3" s="32"/>
      <c r="E3" s="32" t="s">
        <v>51</v>
      </c>
      <c r="F3" s="32" t="s">
        <v>51</v>
      </c>
      <c r="G3" s="32" t="s">
        <v>51</v>
      </c>
      <c r="H3" s="32" t="s">
        <v>54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3"/>
      <c r="CD3" s="20"/>
      <c r="CE3" s="3"/>
    </row>
    <row r="4" spans="1:85" s="2" customFormat="1" ht="40.5" x14ac:dyDescent="0.25">
      <c r="A4" s="4" t="s">
        <v>7</v>
      </c>
      <c r="B4" s="14"/>
      <c r="C4" s="25">
        <v>0.41666666666666669</v>
      </c>
      <c r="D4" s="25">
        <v>0.41666666666666669</v>
      </c>
      <c r="E4" s="25">
        <v>0.83333333333333337</v>
      </c>
      <c r="F4" s="25">
        <v>0.81597222222222221</v>
      </c>
      <c r="G4" s="25">
        <v>0.81597222222222221</v>
      </c>
      <c r="H4" s="25">
        <v>0.39583333333333331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10"/>
      <c r="CD4" s="20"/>
      <c r="CE4" s="3"/>
    </row>
    <row r="5" spans="1:85" s="2" customFormat="1" ht="40.5" x14ac:dyDescent="0.25">
      <c r="A5" s="4" t="s">
        <v>8</v>
      </c>
      <c r="B5" s="14"/>
      <c r="C5" s="25">
        <v>0.70833333333333337</v>
      </c>
      <c r="D5" s="25">
        <v>0.6875</v>
      </c>
      <c r="E5" s="25">
        <v>0.89583333333333337</v>
      </c>
      <c r="F5" s="25">
        <v>0.86458333333333337</v>
      </c>
      <c r="G5" s="25">
        <v>0.86458333333333337</v>
      </c>
      <c r="H5" s="25">
        <v>0.60416666666666663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10"/>
      <c r="CD5" s="20"/>
      <c r="CE5" s="3"/>
    </row>
    <row r="6" spans="1:85" s="2" customFormat="1" ht="67.5" x14ac:dyDescent="0.25">
      <c r="A6" s="28" t="s">
        <v>9</v>
      </c>
      <c r="B6" s="29"/>
      <c r="C6" s="30">
        <f>((C5-C4)*24)</f>
        <v>7</v>
      </c>
      <c r="D6" s="30">
        <f>((D5-D4)*24)</f>
        <v>6.5</v>
      </c>
      <c r="E6" s="30">
        <f t="shared" ref="E6:BP6" si="0">((E5-E4)*24)</f>
        <v>1.5</v>
      </c>
      <c r="F6" s="30">
        <f t="shared" si="0"/>
        <v>1.1666666666666679</v>
      </c>
      <c r="G6" s="30">
        <f t="shared" si="0"/>
        <v>1.1666666666666679</v>
      </c>
      <c r="H6" s="30">
        <f t="shared" ref="H6" si="1">((H5-H4)*24)</f>
        <v>5</v>
      </c>
      <c r="I6" s="30">
        <f t="shared" ref="I6" si="2">((I5-I4)*24)</f>
        <v>0</v>
      </c>
      <c r="J6" s="30">
        <f t="shared" ref="J6" si="3">((J5-J4)*24)</f>
        <v>0</v>
      </c>
      <c r="K6" s="30">
        <f t="shared" ref="K6" si="4">((K5-K4)*24)</f>
        <v>0</v>
      </c>
      <c r="L6" s="30">
        <f t="shared" ref="L6" si="5">((L5-L4)*24)</f>
        <v>0</v>
      </c>
      <c r="M6" s="30">
        <f t="shared" ref="M6" si="6">((M5-M4)*24)</f>
        <v>0</v>
      </c>
      <c r="N6" s="30">
        <f t="shared" ref="N6" si="7">((N5-N4)*24)</f>
        <v>0</v>
      </c>
      <c r="O6" s="30">
        <f t="shared" ref="O6" si="8">((O5-O4)*24)</f>
        <v>0</v>
      </c>
      <c r="P6" s="30">
        <f t="shared" ref="P6" si="9">((P5-P4)*24)</f>
        <v>0</v>
      </c>
      <c r="Q6" s="30">
        <f t="shared" ref="Q6" si="10">((Q5-Q4)*24)</f>
        <v>0</v>
      </c>
      <c r="R6" s="30">
        <f t="shared" ref="R6" si="11">((R5-R4)*24)</f>
        <v>0</v>
      </c>
      <c r="S6" s="30">
        <f t="shared" ref="S6" si="12">((S5-S4)*24)</f>
        <v>0</v>
      </c>
      <c r="T6" s="30">
        <f t="shared" ref="T6" si="13">((T5-T4)*24)</f>
        <v>0</v>
      </c>
      <c r="U6" s="30">
        <f t="shared" ref="U6" si="14">((U5-U4)*24)</f>
        <v>0</v>
      </c>
      <c r="V6" s="30">
        <f t="shared" ref="V6" si="15">((V5-V4)*24)</f>
        <v>0</v>
      </c>
      <c r="W6" s="30">
        <f t="shared" ref="W6" si="16">((W5-W4)*24)</f>
        <v>0</v>
      </c>
      <c r="X6" s="30">
        <f t="shared" ref="X6" si="17">((X5-X4)*24)</f>
        <v>0</v>
      </c>
      <c r="Y6" s="30">
        <f t="shared" ref="Y6" si="18">((Y5-Y4)*24)</f>
        <v>0</v>
      </c>
      <c r="Z6" s="30">
        <f t="shared" ref="Z6" si="19">((Z5-Z4)*24)</f>
        <v>0</v>
      </c>
      <c r="AA6" s="30">
        <f t="shared" ref="AA6" si="20">((AA5-AA4)*24)</f>
        <v>0</v>
      </c>
      <c r="AB6" s="30">
        <f t="shared" ref="AB6" si="21">((AB5-AB4)*24)</f>
        <v>0</v>
      </c>
      <c r="AC6" s="30">
        <f t="shared" ref="AC6" si="22">((AC5-AC4)*24)</f>
        <v>0</v>
      </c>
      <c r="AD6" s="30">
        <f t="shared" ref="AD6" si="23">((AD5-AD4)*24)</f>
        <v>0</v>
      </c>
      <c r="AE6" s="30">
        <f t="shared" ref="AE6" si="24">((AE5-AE4)*24)</f>
        <v>0</v>
      </c>
      <c r="AF6" s="30">
        <f t="shared" ref="AF6" si="25">((AF5-AF4)*24)</f>
        <v>0</v>
      </c>
      <c r="AG6" s="30">
        <f t="shared" ref="AG6" si="26">((AG5-AG4)*24)</f>
        <v>0</v>
      </c>
      <c r="AH6" s="30">
        <f t="shared" ref="AH6" si="27">((AH5-AH4)*24)</f>
        <v>0</v>
      </c>
      <c r="AI6" s="30">
        <f t="shared" ref="AI6" si="28">((AI5-AI4)*24)</f>
        <v>0</v>
      </c>
      <c r="AJ6" s="30">
        <f t="shared" ref="AJ6" si="29">((AJ5-AJ4)*24)</f>
        <v>0</v>
      </c>
      <c r="AK6" s="30">
        <f t="shared" ref="AK6" si="30">((AK5-AK4)*24)</f>
        <v>0</v>
      </c>
      <c r="AL6" s="30">
        <f t="shared" ref="AL6" si="31">((AL5-AL4)*24)</f>
        <v>0</v>
      </c>
      <c r="AM6" s="30">
        <f t="shared" ref="AM6" si="32">((AM5-AM4)*24)</f>
        <v>0</v>
      </c>
      <c r="AN6" s="30">
        <f t="shared" ref="AN6" si="33">((AN5-AN4)*24)</f>
        <v>0</v>
      </c>
      <c r="AO6" s="30">
        <f t="shared" ref="AO6" si="34">((AO5-AO4)*24)</f>
        <v>0</v>
      </c>
      <c r="AP6" s="30">
        <f t="shared" ref="AP6" si="35">((AP5-AP4)*24)</f>
        <v>0</v>
      </c>
      <c r="AQ6" s="30">
        <f t="shared" ref="AQ6" si="36">((AQ5-AQ4)*24)</f>
        <v>0</v>
      </c>
      <c r="AR6" s="30">
        <f t="shared" ref="AR6" si="37">((AR5-AR4)*24)</f>
        <v>0</v>
      </c>
      <c r="AS6" s="30">
        <f t="shared" ref="AS6" si="38">((AS5-AS4)*24)</f>
        <v>0</v>
      </c>
      <c r="AT6" s="30">
        <f t="shared" ref="AT6" si="39">((AT5-AT4)*24)</f>
        <v>0</v>
      </c>
      <c r="AU6" s="30">
        <f t="shared" ref="AU6" si="40">((AU5-AU4)*24)</f>
        <v>0</v>
      </c>
      <c r="AV6" s="30">
        <f t="shared" ref="AV6" si="41">((AV5-AV4)*24)</f>
        <v>0</v>
      </c>
      <c r="AW6" s="30">
        <f t="shared" ref="AW6" si="42">((AW5-AW4)*24)</f>
        <v>0</v>
      </c>
      <c r="AX6" s="30">
        <f t="shared" ref="AX6" si="43">((AX5-AX4)*24)</f>
        <v>0</v>
      </c>
      <c r="AY6" s="30">
        <f t="shared" ref="AY6" si="44">((AY5-AY4)*24)</f>
        <v>0</v>
      </c>
      <c r="AZ6" s="30">
        <f t="shared" ref="AZ6" si="45">((AZ5-AZ4)*24)</f>
        <v>0</v>
      </c>
      <c r="BA6" s="30">
        <f t="shared" ref="BA6" si="46">((BA5-BA4)*24)</f>
        <v>0</v>
      </c>
      <c r="BB6" s="30">
        <f t="shared" ref="BB6" si="47">((BB5-BB4)*24)</f>
        <v>0</v>
      </c>
      <c r="BC6" s="30">
        <f t="shared" ref="BC6" si="48">((BC5-BC4)*24)</f>
        <v>0</v>
      </c>
      <c r="BD6" s="30">
        <f t="shared" ref="BD6" si="49">((BD5-BD4)*24)</f>
        <v>0</v>
      </c>
      <c r="BE6" s="30">
        <f t="shared" ref="BE6" si="50">((BE5-BE4)*24)</f>
        <v>0</v>
      </c>
      <c r="BF6" s="30">
        <f t="shared" ref="BF6" si="51">((BF5-BF4)*24)</f>
        <v>0</v>
      </c>
      <c r="BG6" s="30">
        <f t="shared" ref="BG6" si="52">((BG5-BG4)*24)</f>
        <v>0</v>
      </c>
      <c r="BH6" s="30">
        <f t="shared" ref="BH6" si="53">((BH5-BH4)*24)</f>
        <v>0</v>
      </c>
      <c r="BI6" s="30">
        <f t="shared" ref="BI6" si="54">((BI5-BI4)*24)</f>
        <v>0</v>
      </c>
      <c r="BJ6" s="30">
        <f t="shared" ref="BJ6" si="55">((BJ5-BJ4)*24)</f>
        <v>0</v>
      </c>
      <c r="BK6" s="30">
        <f t="shared" ref="BK6" si="56">((BK5-BK4)*24)</f>
        <v>0</v>
      </c>
      <c r="BL6" s="30">
        <f t="shared" ref="BL6" si="57">((BL5-BL4)*24)</f>
        <v>0</v>
      </c>
      <c r="BM6" s="30">
        <f t="shared" ref="BM6" si="58">((BM5-BM4)*24)</f>
        <v>0</v>
      </c>
      <c r="BN6" s="30">
        <f t="shared" ref="BN6" si="59">((BN5-BN4)*24)</f>
        <v>0</v>
      </c>
      <c r="BO6" s="30">
        <f t="shared" ref="BO6" si="60">((BO5-BO4)*24)</f>
        <v>0</v>
      </c>
      <c r="BP6" s="30">
        <f t="shared" ref="BP6" si="61">((BP5-BP4)*24)</f>
        <v>0</v>
      </c>
      <c r="BQ6" s="30">
        <f t="shared" ref="BQ6" si="62">((BQ5-BQ4)*24)</f>
        <v>0</v>
      </c>
      <c r="BR6" s="30">
        <f t="shared" ref="BR6" si="63">((BR5-BR4)*24)</f>
        <v>0</v>
      </c>
      <c r="BS6" s="30">
        <f t="shared" ref="BS6" si="64">((BS5-BS4)*24)</f>
        <v>0</v>
      </c>
      <c r="BT6" s="30">
        <f t="shared" ref="BT6" si="65">((BT5-BT4)*24)</f>
        <v>0</v>
      </c>
      <c r="BU6" s="30">
        <f t="shared" ref="BU6" si="66">((BU5-BU4)*24)</f>
        <v>0</v>
      </c>
      <c r="BV6" s="30">
        <f t="shared" ref="BV6" si="67">((BV5-BV4)*24)</f>
        <v>0</v>
      </c>
      <c r="BW6" s="30">
        <f t="shared" ref="BW6" si="68">((BW5-BW4)*24)</f>
        <v>0</v>
      </c>
      <c r="BX6" s="30">
        <f t="shared" ref="BX6" si="69">((BX5-BX4)*24)</f>
        <v>0</v>
      </c>
      <c r="BY6" s="30">
        <f t="shared" ref="BY6" si="70">((BY5-BY4)*24)</f>
        <v>0</v>
      </c>
      <c r="BZ6" s="30">
        <f t="shared" ref="BZ6" si="71">((BZ5-BZ4)*24)</f>
        <v>0</v>
      </c>
      <c r="CA6" s="30">
        <f t="shared" ref="CA6" si="72">((CA5-CA4)*24)</f>
        <v>0</v>
      </c>
      <c r="CB6" s="30">
        <f t="shared" ref="CB6" si="73">((CB5-CB4)*24)</f>
        <v>0</v>
      </c>
      <c r="CC6" s="31">
        <f>SUM(C6:CB6)</f>
        <v>22.333333333333336</v>
      </c>
      <c r="CD6" s="20"/>
      <c r="CE6" s="3"/>
    </row>
    <row r="7" spans="1:85" s="2" customFormat="1" ht="33" x14ac:dyDescent="0.25">
      <c r="A7" s="4" t="s">
        <v>12</v>
      </c>
      <c r="B7" s="14"/>
      <c r="C7" s="9" t="s">
        <v>13</v>
      </c>
      <c r="D7" s="9" t="s">
        <v>13</v>
      </c>
      <c r="E7" s="9" t="s">
        <v>13</v>
      </c>
      <c r="F7" s="9" t="s">
        <v>13</v>
      </c>
      <c r="G7" s="9" t="s">
        <v>13</v>
      </c>
      <c r="H7" s="9" t="s">
        <v>13</v>
      </c>
      <c r="I7" s="9" t="s">
        <v>13</v>
      </c>
      <c r="J7" s="9" t="s">
        <v>13</v>
      </c>
      <c r="K7" s="9" t="s">
        <v>13</v>
      </c>
      <c r="L7" s="9" t="s">
        <v>13</v>
      </c>
      <c r="M7" s="9" t="s">
        <v>13</v>
      </c>
      <c r="N7" s="9" t="s">
        <v>13</v>
      </c>
      <c r="O7" s="9" t="s">
        <v>13</v>
      </c>
      <c r="P7" s="9" t="s">
        <v>13</v>
      </c>
      <c r="Q7" s="9" t="s">
        <v>13</v>
      </c>
      <c r="R7" s="9" t="s">
        <v>13</v>
      </c>
      <c r="S7" s="9" t="s">
        <v>13</v>
      </c>
      <c r="T7" s="9" t="s">
        <v>13</v>
      </c>
      <c r="U7" s="9" t="s">
        <v>13</v>
      </c>
      <c r="V7" s="9" t="s">
        <v>13</v>
      </c>
      <c r="W7" s="9" t="s">
        <v>13</v>
      </c>
      <c r="X7" s="9" t="s">
        <v>13</v>
      </c>
      <c r="Y7" s="9" t="s">
        <v>13</v>
      </c>
      <c r="Z7" s="9" t="s">
        <v>13</v>
      </c>
      <c r="AA7" s="9" t="s">
        <v>13</v>
      </c>
      <c r="AB7" s="9" t="s">
        <v>13</v>
      </c>
      <c r="AC7" s="9" t="s">
        <v>13</v>
      </c>
      <c r="AD7" s="9" t="s">
        <v>13</v>
      </c>
      <c r="AE7" s="9" t="s">
        <v>13</v>
      </c>
      <c r="AF7" s="9" t="s">
        <v>13</v>
      </c>
      <c r="AG7" s="9" t="s">
        <v>13</v>
      </c>
      <c r="AH7" s="9" t="s">
        <v>13</v>
      </c>
      <c r="AI7" s="9" t="s">
        <v>13</v>
      </c>
      <c r="AJ7" s="9" t="s">
        <v>13</v>
      </c>
      <c r="AK7" s="9" t="s">
        <v>13</v>
      </c>
      <c r="AL7" s="9" t="s">
        <v>13</v>
      </c>
      <c r="AM7" s="9" t="s">
        <v>13</v>
      </c>
      <c r="AN7" s="9" t="s">
        <v>13</v>
      </c>
      <c r="AO7" s="9" t="s">
        <v>13</v>
      </c>
      <c r="AP7" s="9" t="s">
        <v>13</v>
      </c>
      <c r="AQ7" s="9" t="s">
        <v>13</v>
      </c>
      <c r="AR7" s="9" t="s">
        <v>13</v>
      </c>
      <c r="AS7" s="9" t="s">
        <v>13</v>
      </c>
      <c r="AT7" s="9" t="s">
        <v>13</v>
      </c>
      <c r="AU7" s="9" t="s">
        <v>13</v>
      </c>
      <c r="AV7" s="9" t="s">
        <v>13</v>
      </c>
      <c r="AW7" s="9" t="s">
        <v>13</v>
      </c>
      <c r="AX7" s="9" t="s">
        <v>13</v>
      </c>
      <c r="AY7" s="9" t="s">
        <v>13</v>
      </c>
      <c r="AZ7" s="9" t="s">
        <v>13</v>
      </c>
      <c r="BA7" s="9" t="s">
        <v>13</v>
      </c>
      <c r="BB7" s="9" t="s">
        <v>13</v>
      </c>
      <c r="BC7" s="9" t="s">
        <v>13</v>
      </c>
      <c r="BD7" s="9" t="s">
        <v>13</v>
      </c>
      <c r="BE7" s="9" t="s">
        <v>13</v>
      </c>
      <c r="BF7" s="9" t="s">
        <v>13</v>
      </c>
      <c r="BG7" s="9" t="s">
        <v>13</v>
      </c>
      <c r="BH7" s="9" t="s">
        <v>13</v>
      </c>
      <c r="BI7" s="9" t="s">
        <v>13</v>
      </c>
      <c r="BJ7" s="9" t="s">
        <v>13</v>
      </c>
      <c r="BK7" s="9" t="s">
        <v>13</v>
      </c>
      <c r="BL7" s="9" t="s">
        <v>13</v>
      </c>
      <c r="BM7" s="9" t="s">
        <v>13</v>
      </c>
      <c r="BN7" s="9" t="s">
        <v>13</v>
      </c>
      <c r="BO7" s="9" t="s">
        <v>13</v>
      </c>
      <c r="BP7" s="9" t="s">
        <v>13</v>
      </c>
      <c r="BQ7" s="9" t="s">
        <v>13</v>
      </c>
      <c r="BR7" s="9" t="s">
        <v>13</v>
      </c>
      <c r="BS7" s="9" t="s">
        <v>13</v>
      </c>
      <c r="BT7" s="9" t="s">
        <v>13</v>
      </c>
      <c r="BU7" s="9" t="s">
        <v>13</v>
      </c>
      <c r="BV7" s="9" t="s">
        <v>13</v>
      </c>
      <c r="BW7" s="9" t="s">
        <v>13</v>
      </c>
      <c r="BX7" s="9" t="s">
        <v>13</v>
      </c>
      <c r="BY7" s="9" t="s">
        <v>13</v>
      </c>
      <c r="BZ7" s="9" t="s">
        <v>13</v>
      </c>
      <c r="CA7" s="9" t="s">
        <v>13</v>
      </c>
      <c r="CB7" s="9" t="s">
        <v>13</v>
      </c>
      <c r="CC7" s="10"/>
      <c r="CD7" s="20"/>
      <c r="CE7" s="3"/>
    </row>
    <row r="8" spans="1:85" s="2" customFormat="1" ht="74.25" x14ac:dyDescent="0.25">
      <c r="A8" s="4" t="s">
        <v>10</v>
      </c>
      <c r="B8" s="4" t="s">
        <v>4</v>
      </c>
      <c r="C8" s="9">
        <v>46025</v>
      </c>
      <c r="D8" s="9">
        <v>46026</v>
      </c>
      <c r="E8" s="9">
        <v>46027</v>
      </c>
      <c r="F8" s="9">
        <v>46028</v>
      </c>
      <c r="G8" s="9">
        <v>46029</v>
      </c>
      <c r="H8" s="9">
        <v>46032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10" t="s">
        <v>0</v>
      </c>
      <c r="CD8" s="22"/>
      <c r="CE8" s="3"/>
      <c r="CF8" s="17"/>
      <c r="CG8" s="17"/>
    </row>
    <row r="9" spans="1:85" s="5" customFormat="1" ht="18.75" x14ac:dyDescent="0.25">
      <c r="A9" s="4" t="s">
        <v>20</v>
      </c>
      <c r="B9" s="15"/>
      <c r="C9" s="26">
        <v>1</v>
      </c>
      <c r="D9" s="26">
        <v>1</v>
      </c>
      <c r="E9" s="26">
        <v>1</v>
      </c>
      <c r="F9" s="26">
        <v>1</v>
      </c>
      <c r="G9" s="26">
        <v>1</v>
      </c>
      <c r="H9" s="26">
        <v>1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12">
        <f>SUM(C9:CB9)</f>
        <v>6</v>
      </c>
      <c r="CD9" s="18">
        <f>SUMIF(C9:CB9,"&gt;=0") / COUNTA(C9:CB9)</f>
        <v>1</v>
      </c>
      <c r="CE9" s="23"/>
    </row>
    <row r="10" spans="1:85" s="5" customFormat="1" ht="18.75" x14ac:dyDescent="0.25">
      <c r="A10" s="4" t="s">
        <v>21</v>
      </c>
      <c r="B10" s="15"/>
      <c r="C10" s="26">
        <v>1</v>
      </c>
      <c r="D10" s="26">
        <v>1</v>
      </c>
      <c r="E10" s="26" t="s">
        <v>2</v>
      </c>
      <c r="F10" s="26">
        <v>1</v>
      </c>
      <c r="G10" s="26">
        <v>1</v>
      </c>
      <c r="H10" s="26">
        <v>1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12">
        <f t="shared" ref="CC10:CC38" si="74">SUM(C10:CB10)</f>
        <v>5</v>
      </c>
      <c r="CD10" s="18">
        <f t="shared" ref="CD10:CD46" si="75">SUMIF(C10:CB10,"&gt;=0") / COUNTA(C10:CB10)</f>
        <v>0.83333333333333337</v>
      </c>
      <c r="CE10" s="23"/>
    </row>
    <row r="11" spans="1:85" s="5" customFormat="1" ht="18.75" x14ac:dyDescent="0.25">
      <c r="A11" s="4" t="s">
        <v>22</v>
      </c>
      <c r="B11" s="15"/>
      <c r="C11" s="26" t="s">
        <v>2</v>
      </c>
      <c r="D11" s="26" t="s">
        <v>2</v>
      </c>
      <c r="E11" s="26">
        <v>1</v>
      </c>
      <c r="F11" s="26">
        <v>1</v>
      </c>
      <c r="G11" s="26">
        <v>1</v>
      </c>
      <c r="H11" s="26">
        <v>1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12">
        <f t="shared" si="74"/>
        <v>4</v>
      </c>
      <c r="CD11" s="18">
        <f t="shared" si="75"/>
        <v>0.66666666666666663</v>
      </c>
      <c r="CE11" s="23"/>
    </row>
    <row r="12" spans="1:85" s="5" customFormat="1" ht="18.75" x14ac:dyDescent="0.25">
      <c r="A12" s="4" t="s">
        <v>23</v>
      </c>
      <c r="B12" s="15"/>
      <c r="C12" s="26" t="s">
        <v>3</v>
      </c>
      <c r="D12" s="26" t="s">
        <v>3</v>
      </c>
      <c r="E12" s="26" t="s">
        <v>3</v>
      </c>
      <c r="F12" s="26">
        <v>1</v>
      </c>
      <c r="G12" s="26">
        <v>1</v>
      </c>
      <c r="H12" s="26">
        <v>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12">
        <f t="shared" si="74"/>
        <v>3</v>
      </c>
      <c r="CD12" s="18">
        <f t="shared" si="75"/>
        <v>0.5</v>
      </c>
      <c r="CE12" s="23"/>
    </row>
    <row r="13" spans="1:85" s="5" customFormat="1" ht="18.75" x14ac:dyDescent="0.25">
      <c r="A13" s="4" t="s">
        <v>24</v>
      </c>
      <c r="B13" s="15"/>
      <c r="C13" s="26">
        <v>1</v>
      </c>
      <c r="D13" s="26" t="s">
        <v>5</v>
      </c>
      <c r="E13" s="26" t="s">
        <v>5</v>
      </c>
      <c r="F13" s="26" t="s">
        <v>5</v>
      </c>
      <c r="G13" s="26" t="s">
        <v>2</v>
      </c>
      <c r="H13" s="26">
        <v>1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12">
        <f t="shared" si="74"/>
        <v>2</v>
      </c>
      <c r="CD13" s="18">
        <f t="shared" si="75"/>
        <v>0.33333333333333331</v>
      </c>
      <c r="CE13" s="23"/>
    </row>
    <row r="14" spans="1:85" s="5" customFormat="1" ht="18.75" x14ac:dyDescent="0.25">
      <c r="A14" s="4" t="s">
        <v>25</v>
      </c>
      <c r="B14" s="15"/>
      <c r="C14" s="26">
        <v>1</v>
      </c>
      <c r="D14" s="26">
        <v>1</v>
      </c>
      <c r="E14" s="26">
        <v>1</v>
      </c>
      <c r="F14" s="26" t="s">
        <v>2</v>
      </c>
      <c r="G14" s="26" t="s">
        <v>5</v>
      </c>
      <c r="H14" s="26" t="s">
        <v>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12">
        <f t="shared" si="74"/>
        <v>3</v>
      </c>
      <c r="CD14" s="18">
        <f t="shared" si="75"/>
        <v>0.5</v>
      </c>
      <c r="CE14" s="23"/>
    </row>
    <row r="15" spans="1:85" s="5" customFormat="1" ht="18.75" x14ac:dyDescent="0.25">
      <c r="A15" s="4" t="s">
        <v>26</v>
      </c>
      <c r="B15" s="15"/>
      <c r="C15" s="26" t="s">
        <v>2</v>
      </c>
      <c r="D15" s="26" t="s">
        <v>3</v>
      </c>
      <c r="E15" s="26" t="s">
        <v>3</v>
      </c>
      <c r="F15" s="26">
        <v>1</v>
      </c>
      <c r="G15" s="26" t="s">
        <v>3</v>
      </c>
      <c r="H15" s="26" t="s">
        <v>55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12">
        <f t="shared" si="74"/>
        <v>1</v>
      </c>
      <c r="CD15" s="18">
        <f t="shared" si="75"/>
        <v>0.16666666666666666</v>
      </c>
      <c r="CE15" s="23"/>
    </row>
    <row r="16" spans="1:85" s="5" customFormat="1" ht="18.75" x14ac:dyDescent="0.25">
      <c r="A16" s="4" t="s">
        <v>27</v>
      </c>
      <c r="B16" s="1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12">
        <f t="shared" si="74"/>
        <v>0</v>
      </c>
      <c r="CD16" s="18" t="e">
        <f t="shared" si="75"/>
        <v>#DIV/0!</v>
      </c>
      <c r="CE16" s="23"/>
    </row>
    <row r="17" spans="1:83" s="5" customFormat="1" ht="18.75" x14ac:dyDescent="0.25">
      <c r="A17" s="4" t="s">
        <v>28</v>
      </c>
      <c r="B17" s="1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12">
        <f t="shared" si="74"/>
        <v>0</v>
      </c>
      <c r="CD17" s="18" t="e">
        <f t="shared" si="75"/>
        <v>#DIV/0!</v>
      </c>
      <c r="CE17" s="23"/>
    </row>
    <row r="18" spans="1:83" s="5" customFormat="1" ht="18.75" x14ac:dyDescent="0.25">
      <c r="A18" s="4" t="s">
        <v>29</v>
      </c>
      <c r="B18" s="1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12">
        <f t="shared" si="74"/>
        <v>0</v>
      </c>
      <c r="CD18" s="18" t="e">
        <f t="shared" si="75"/>
        <v>#DIV/0!</v>
      </c>
      <c r="CE18" s="23"/>
    </row>
    <row r="19" spans="1:83" s="5" customFormat="1" ht="18.75" x14ac:dyDescent="0.25">
      <c r="A19" s="4" t="s">
        <v>30</v>
      </c>
      <c r="B19" s="1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12">
        <f t="shared" si="74"/>
        <v>0</v>
      </c>
      <c r="CD19" s="18" t="e">
        <f t="shared" si="75"/>
        <v>#DIV/0!</v>
      </c>
      <c r="CE19" s="23"/>
    </row>
    <row r="20" spans="1:83" s="5" customFormat="1" ht="18.75" x14ac:dyDescent="0.25">
      <c r="A20" s="4" t="s">
        <v>31</v>
      </c>
      <c r="B20" s="1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12">
        <f t="shared" si="74"/>
        <v>0</v>
      </c>
      <c r="CD20" s="18" t="e">
        <f t="shared" si="75"/>
        <v>#DIV/0!</v>
      </c>
      <c r="CE20" s="23"/>
    </row>
    <row r="21" spans="1:83" s="5" customFormat="1" ht="18.75" x14ac:dyDescent="0.25">
      <c r="A21" s="4" t="s">
        <v>32</v>
      </c>
      <c r="B21" s="1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12">
        <f t="shared" si="74"/>
        <v>0</v>
      </c>
      <c r="CD21" s="18" t="e">
        <f t="shared" si="75"/>
        <v>#DIV/0!</v>
      </c>
      <c r="CE21" s="23"/>
    </row>
    <row r="22" spans="1:83" s="5" customFormat="1" ht="18.75" x14ac:dyDescent="0.25">
      <c r="A22" s="4" t="s">
        <v>33</v>
      </c>
      <c r="B22" s="1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12">
        <f t="shared" si="74"/>
        <v>0</v>
      </c>
      <c r="CD22" s="18" t="e">
        <f t="shared" si="75"/>
        <v>#DIV/0!</v>
      </c>
      <c r="CE22" s="23"/>
    </row>
    <row r="23" spans="1:83" s="5" customFormat="1" ht="18.75" x14ac:dyDescent="0.25">
      <c r="A23" s="4" t="s">
        <v>34</v>
      </c>
      <c r="B23" s="1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12">
        <f t="shared" si="74"/>
        <v>0</v>
      </c>
      <c r="CD23" s="18" t="e">
        <f t="shared" si="75"/>
        <v>#DIV/0!</v>
      </c>
      <c r="CE23" s="23"/>
    </row>
    <row r="24" spans="1:83" s="5" customFormat="1" ht="18.75" x14ac:dyDescent="0.25">
      <c r="A24" s="4" t="s">
        <v>35</v>
      </c>
      <c r="B24" s="1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12">
        <f t="shared" si="74"/>
        <v>0</v>
      </c>
      <c r="CD24" s="18" t="e">
        <f t="shared" si="75"/>
        <v>#DIV/0!</v>
      </c>
      <c r="CE24" s="23"/>
    </row>
    <row r="25" spans="1:83" s="5" customFormat="1" ht="18.75" x14ac:dyDescent="0.25">
      <c r="A25" s="4" t="s">
        <v>36</v>
      </c>
      <c r="B25" s="1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12">
        <f t="shared" si="74"/>
        <v>0</v>
      </c>
      <c r="CD25" s="18" t="e">
        <f t="shared" si="75"/>
        <v>#DIV/0!</v>
      </c>
      <c r="CE25" s="23"/>
    </row>
    <row r="26" spans="1:83" s="5" customFormat="1" ht="18.75" x14ac:dyDescent="0.25">
      <c r="A26" s="4" t="s">
        <v>37</v>
      </c>
      <c r="B26" s="1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12">
        <f t="shared" si="74"/>
        <v>0</v>
      </c>
      <c r="CD26" s="18" t="e">
        <f t="shared" si="75"/>
        <v>#DIV/0!</v>
      </c>
      <c r="CE26" s="23"/>
    </row>
    <row r="27" spans="1:83" s="5" customFormat="1" ht="18.75" x14ac:dyDescent="0.25">
      <c r="A27" s="4" t="s">
        <v>38</v>
      </c>
      <c r="B27" s="1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12">
        <f t="shared" si="74"/>
        <v>0</v>
      </c>
      <c r="CD27" s="18" t="e">
        <f t="shared" si="75"/>
        <v>#DIV/0!</v>
      </c>
      <c r="CE27" s="23"/>
    </row>
    <row r="28" spans="1:83" s="5" customFormat="1" ht="18.75" x14ac:dyDescent="0.25">
      <c r="A28" s="4" t="s">
        <v>39</v>
      </c>
      <c r="B28" s="1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12">
        <f t="shared" si="74"/>
        <v>0</v>
      </c>
      <c r="CD28" s="18" t="e">
        <f t="shared" si="75"/>
        <v>#DIV/0!</v>
      </c>
      <c r="CE28" s="23"/>
    </row>
    <row r="29" spans="1:83" s="5" customFormat="1" ht="18.75" hidden="1" x14ac:dyDescent="0.25">
      <c r="A29" s="4" t="s">
        <v>40</v>
      </c>
      <c r="B29" s="1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12">
        <f t="shared" si="74"/>
        <v>0</v>
      </c>
      <c r="CD29" s="18" t="e">
        <f t="shared" si="75"/>
        <v>#DIV/0!</v>
      </c>
      <c r="CE29" s="23"/>
    </row>
    <row r="30" spans="1:83" s="5" customFormat="1" ht="18.75" hidden="1" x14ac:dyDescent="0.25">
      <c r="A30" s="4" t="s">
        <v>41</v>
      </c>
      <c r="B30" s="1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12">
        <f t="shared" si="74"/>
        <v>0</v>
      </c>
      <c r="CD30" s="18" t="e">
        <f t="shared" si="75"/>
        <v>#DIV/0!</v>
      </c>
      <c r="CE30" s="23"/>
    </row>
    <row r="31" spans="1:83" s="5" customFormat="1" ht="18.75" hidden="1" x14ac:dyDescent="0.25">
      <c r="A31" s="4" t="s">
        <v>42</v>
      </c>
      <c r="B31" s="1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12">
        <f t="shared" si="74"/>
        <v>0</v>
      </c>
      <c r="CD31" s="18" t="e">
        <f t="shared" si="75"/>
        <v>#DIV/0!</v>
      </c>
      <c r="CE31" s="23"/>
    </row>
    <row r="32" spans="1:83" s="5" customFormat="1" ht="18.75" hidden="1" x14ac:dyDescent="0.25">
      <c r="A32" s="4" t="s">
        <v>43</v>
      </c>
      <c r="B32" s="1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12">
        <f t="shared" si="74"/>
        <v>0</v>
      </c>
      <c r="CD32" s="18" t="e">
        <f t="shared" si="75"/>
        <v>#DIV/0!</v>
      </c>
      <c r="CE32" s="23"/>
    </row>
    <row r="33" spans="1:83" s="5" customFormat="1" ht="18.75" hidden="1" x14ac:dyDescent="0.25">
      <c r="A33" s="4" t="s">
        <v>44</v>
      </c>
      <c r="B33" s="1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12">
        <f t="shared" si="74"/>
        <v>0</v>
      </c>
      <c r="CD33" s="18" t="e">
        <f t="shared" si="75"/>
        <v>#DIV/0!</v>
      </c>
      <c r="CE33" s="23"/>
    </row>
    <row r="34" spans="1:83" s="5" customFormat="1" ht="18.75" hidden="1" x14ac:dyDescent="0.25">
      <c r="A34" s="4" t="s">
        <v>45</v>
      </c>
      <c r="B34" s="1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12">
        <f t="shared" si="74"/>
        <v>0</v>
      </c>
      <c r="CD34" s="18" t="e">
        <f t="shared" si="75"/>
        <v>#DIV/0!</v>
      </c>
      <c r="CE34" s="23"/>
    </row>
    <row r="35" spans="1:83" s="5" customFormat="1" ht="18.75" hidden="1" x14ac:dyDescent="0.25">
      <c r="A35" s="4" t="s">
        <v>46</v>
      </c>
      <c r="B35" s="1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12">
        <f t="shared" si="74"/>
        <v>0</v>
      </c>
      <c r="CD35" s="18" t="e">
        <f t="shared" si="75"/>
        <v>#DIV/0!</v>
      </c>
      <c r="CE35" s="23"/>
    </row>
    <row r="36" spans="1:83" s="5" customFormat="1" ht="18.75" hidden="1" x14ac:dyDescent="0.25">
      <c r="A36" s="4" t="s">
        <v>47</v>
      </c>
      <c r="B36" s="1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12">
        <f t="shared" si="74"/>
        <v>0</v>
      </c>
      <c r="CD36" s="18" t="e">
        <f t="shared" si="75"/>
        <v>#DIV/0!</v>
      </c>
      <c r="CE36" s="23"/>
    </row>
    <row r="37" spans="1:83" s="5" customFormat="1" ht="18.75" hidden="1" x14ac:dyDescent="0.25">
      <c r="A37" s="4" t="s">
        <v>48</v>
      </c>
      <c r="B37" s="1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12">
        <f t="shared" si="74"/>
        <v>0</v>
      </c>
      <c r="CD37" s="18" t="e">
        <f t="shared" si="75"/>
        <v>#DIV/0!</v>
      </c>
      <c r="CE37" s="23"/>
    </row>
    <row r="38" spans="1:83" s="5" customFormat="1" ht="18.75" hidden="1" x14ac:dyDescent="0.25">
      <c r="A38" s="4" t="s">
        <v>49</v>
      </c>
      <c r="B38" s="1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12">
        <f t="shared" si="74"/>
        <v>0</v>
      </c>
      <c r="CD38" s="18" t="e">
        <f t="shared" si="75"/>
        <v>#DIV/0!</v>
      </c>
      <c r="CE38" s="23"/>
    </row>
    <row r="39" spans="1:83" s="8" customFormat="1" ht="18.75" x14ac:dyDescent="0.25">
      <c r="A39" s="7" t="s">
        <v>1</v>
      </c>
      <c r="B39" s="6"/>
      <c r="C39" s="11">
        <v>0</v>
      </c>
      <c r="D39" s="11">
        <v>0</v>
      </c>
      <c r="E39" s="11">
        <v>0</v>
      </c>
      <c r="F39" s="11">
        <v>0</v>
      </c>
      <c r="G39" s="11">
        <v>2</v>
      </c>
      <c r="H39" s="11"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2">
        <f>SUM(C39:CB39)</f>
        <v>2</v>
      </c>
      <c r="CD39" s="18">
        <f t="shared" si="75"/>
        <v>0.33333333333333331</v>
      </c>
      <c r="CE39" s="24"/>
    </row>
    <row r="40" spans="1:83" s="8" customFormat="1" ht="18.75" x14ac:dyDescent="0.25">
      <c r="A40" s="7" t="s">
        <v>56</v>
      </c>
      <c r="B40" s="6"/>
      <c r="C40" s="13">
        <v>1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2">
        <f>SUM(C40:CB40)</f>
        <v>6</v>
      </c>
      <c r="CD40" s="27"/>
      <c r="CE40" s="24"/>
    </row>
    <row r="41" spans="1:83" s="5" customFormat="1" ht="18.75" x14ac:dyDescent="0.25">
      <c r="A41" s="7" t="s">
        <v>57</v>
      </c>
      <c r="B41" s="6"/>
      <c r="C41" s="12">
        <f t="shared" ref="C41:F41" si="76">SUM(C9:C39)</f>
        <v>4</v>
      </c>
      <c r="D41" s="12">
        <f t="shared" si="76"/>
        <v>3</v>
      </c>
      <c r="E41" s="12">
        <f t="shared" si="76"/>
        <v>3</v>
      </c>
      <c r="F41" s="12">
        <f t="shared" si="76"/>
        <v>5</v>
      </c>
      <c r="G41" s="12">
        <f t="shared" ref="G41" si="77">SUM(G9:G39)</f>
        <v>6</v>
      </c>
      <c r="H41" s="12">
        <f t="shared" ref="H41:BS41" si="78">SUM(H9:H39)</f>
        <v>5</v>
      </c>
      <c r="I41" s="12">
        <f t="shared" si="78"/>
        <v>0</v>
      </c>
      <c r="J41" s="12">
        <f t="shared" si="78"/>
        <v>0</v>
      </c>
      <c r="K41" s="12">
        <f t="shared" si="78"/>
        <v>0</v>
      </c>
      <c r="L41" s="12">
        <f t="shared" si="78"/>
        <v>0</v>
      </c>
      <c r="M41" s="12">
        <f t="shared" si="78"/>
        <v>0</v>
      </c>
      <c r="N41" s="12">
        <f t="shared" si="78"/>
        <v>0</v>
      </c>
      <c r="O41" s="12">
        <f t="shared" si="78"/>
        <v>0</v>
      </c>
      <c r="P41" s="12">
        <f t="shared" si="78"/>
        <v>0</v>
      </c>
      <c r="Q41" s="12">
        <f t="shared" si="78"/>
        <v>0</v>
      </c>
      <c r="R41" s="12">
        <f t="shared" si="78"/>
        <v>0</v>
      </c>
      <c r="S41" s="12">
        <f t="shared" si="78"/>
        <v>0</v>
      </c>
      <c r="T41" s="12">
        <f t="shared" si="78"/>
        <v>0</v>
      </c>
      <c r="U41" s="12">
        <f t="shared" si="78"/>
        <v>0</v>
      </c>
      <c r="V41" s="12">
        <f t="shared" si="78"/>
        <v>0</v>
      </c>
      <c r="W41" s="12">
        <f t="shared" si="78"/>
        <v>0</v>
      </c>
      <c r="X41" s="12">
        <f t="shared" si="78"/>
        <v>0</v>
      </c>
      <c r="Y41" s="12">
        <f t="shared" si="78"/>
        <v>0</v>
      </c>
      <c r="Z41" s="12">
        <f t="shared" si="78"/>
        <v>0</v>
      </c>
      <c r="AA41" s="12">
        <f t="shared" si="78"/>
        <v>0</v>
      </c>
      <c r="AB41" s="12">
        <f t="shared" si="78"/>
        <v>0</v>
      </c>
      <c r="AC41" s="12">
        <f t="shared" si="78"/>
        <v>0</v>
      </c>
      <c r="AD41" s="12">
        <f t="shared" si="78"/>
        <v>0</v>
      </c>
      <c r="AE41" s="12">
        <f t="shared" si="78"/>
        <v>0</v>
      </c>
      <c r="AF41" s="12">
        <f t="shared" si="78"/>
        <v>0</v>
      </c>
      <c r="AG41" s="12">
        <f t="shared" si="78"/>
        <v>0</v>
      </c>
      <c r="AH41" s="12">
        <f t="shared" si="78"/>
        <v>0</v>
      </c>
      <c r="AI41" s="12">
        <f t="shared" si="78"/>
        <v>0</v>
      </c>
      <c r="AJ41" s="12">
        <f t="shared" si="78"/>
        <v>0</v>
      </c>
      <c r="AK41" s="12">
        <f t="shared" si="78"/>
        <v>0</v>
      </c>
      <c r="AL41" s="12">
        <f t="shared" si="78"/>
        <v>0</v>
      </c>
      <c r="AM41" s="12">
        <f t="shared" si="78"/>
        <v>0</v>
      </c>
      <c r="AN41" s="12">
        <f t="shared" si="78"/>
        <v>0</v>
      </c>
      <c r="AO41" s="12">
        <f t="shared" si="78"/>
        <v>0</v>
      </c>
      <c r="AP41" s="12">
        <f t="shared" si="78"/>
        <v>0</v>
      </c>
      <c r="AQ41" s="12">
        <f t="shared" si="78"/>
        <v>0</v>
      </c>
      <c r="AR41" s="12">
        <f t="shared" si="78"/>
        <v>0</v>
      </c>
      <c r="AS41" s="12">
        <f t="shared" si="78"/>
        <v>0</v>
      </c>
      <c r="AT41" s="12">
        <f t="shared" si="78"/>
        <v>0</v>
      </c>
      <c r="AU41" s="12">
        <f t="shared" si="78"/>
        <v>0</v>
      </c>
      <c r="AV41" s="12">
        <f t="shared" si="78"/>
        <v>0</v>
      </c>
      <c r="AW41" s="12">
        <f t="shared" si="78"/>
        <v>0</v>
      </c>
      <c r="AX41" s="12">
        <f t="shared" si="78"/>
        <v>0</v>
      </c>
      <c r="AY41" s="12">
        <f t="shared" si="78"/>
        <v>0</v>
      </c>
      <c r="AZ41" s="12">
        <f t="shared" si="78"/>
        <v>0</v>
      </c>
      <c r="BA41" s="12">
        <f t="shared" si="78"/>
        <v>0</v>
      </c>
      <c r="BB41" s="12">
        <f t="shared" si="78"/>
        <v>0</v>
      </c>
      <c r="BC41" s="12">
        <f t="shared" si="78"/>
        <v>0</v>
      </c>
      <c r="BD41" s="12">
        <f t="shared" si="78"/>
        <v>0</v>
      </c>
      <c r="BE41" s="12">
        <f t="shared" si="78"/>
        <v>0</v>
      </c>
      <c r="BF41" s="12">
        <f t="shared" si="78"/>
        <v>0</v>
      </c>
      <c r="BG41" s="12">
        <f t="shared" si="78"/>
        <v>0</v>
      </c>
      <c r="BH41" s="12">
        <f t="shared" si="78"/>
        <v>0</v>
      </c>
      <c r="BI41" s="12">
        <f t="shared" si="78"/>
        <v>0</v>
      </c>
      <c r="BJ41" s="12">
        <f t="shared" si="78"/>
        <v>0</v>
      </c>
      <c r="BK41" s="12">
        <f t="shared" si="78"/>
        <v>0</v>
      </c>
      <c r="BL41" s="12">
        <f t="shared" si="78"/>
        <v>0</v>
      </c>
      <c r="BM41" s="12">
        <f t="shared" si="78"/>
        <v>0</v>
      </c>
      <c r="BN41" s="12">
        <f t="shared" si="78"/>
        <v>0</v>
      </c>
      <c r="BO41" s="12">
        <f t="shared" si="78"/>
        <v>0</v>
      </c>
      <c r="BP41" s="12">
        <f t="shared" si="78"/>
        <v>0</v>
      </c>
      <c r="BQ41" s="12">
        <f t="shared" si="78"/>
        <v>0</v>
      </c>
      <c r="BR41" s="12">
        <f t="shared" si="78"/>
        <v>0</v>
      </c>
      <c r="BS41" s="12">
        <f t="shared" si="78"/>
        <v>0</v>
      </c>
      <c r="BT41" s="12">
        <f t="shared" ref="BT41:CB41" si="79">SUM(BT9:BT39)</f>
        <v>0</v>
      </c>
      <c r="BU41" s="12">
        <f t="shared" si="79"/>
        <v>0</v>
      </c>
      <c r="BV41" s="12">
        <f t="shared" si="79"/>
        <v>0</v>
      </c>
      <c r="BW41" s="12">
        <f t="shared" si="79"/>
        <v>0</v>
      </c>
      <c r="BX41" s="12">
        <f t="shared" si="79"/>
        <v>0</v>
      </c>
      <c r="BY41" s="12">
        <f t="shared" si="79"/>
        <v>0</v>
      </c>
      <c r="BZ41" s="12">
        <f t="shared" si="79"/>
        <v>0</v>
      </c>
      <c r="CA41" s="12">
        <f t="shared" si="79"/>
        <v>0</v>
      </c>
      <c r="CB41" s="12">
        <f t="shared" si="79"/>
        <v>0</v>
      </c>
      <c r="CC41" s="12">
        <f>SUM(C41:CB41)</f>
        <v>26</v>
      </c>
      <c r="CD41" s="27"/>
      <c r="CE41" s="23"/>
    </row>
    <row r="42" spans="1:83" s="5" customFormat="1" ht="18.75" x14ac:dyDescent="0.25">
      <c r="A42" s="7" t="s">
        <v>58</v>
      </c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21">
        <f>CC41/CC40</f>
        <v>4.333333333333333</v>
      </c>
      <c r="CD42" s="27"/>
      <c r="CE42" s="23"/>
    </row>
    <row r="43" spans="1:83" s="5" customFormat="1" ht="18.75" x14ac:dyDescent="0.25">
      <c r="A43" s="7" t="s">
        <v>16</v>
      </c>
      <c r="B43" s="16"/>
      <c r="C43" s="6">
        <v>1</v>
      </c>
      <c r="D43" s="6">
        <v>1</v>
      </c>
      <c r="E43" s="6">
        <v>1</v>
      </c>
      <c r="F43" s="6">
        <v>1</v>
      </c>
      <c r="G43" s="6">
        <v>1</v>
      </c>
      <c r="H43" s="6">
        <v>1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12">
        <f>SUM(C43:CB43)</f>
        <v>6</v>
      </c>
      <c r="CD43" s="18">
        <f t="shared" si="75"/>
        <v>1</v>
      </c>
      <c r="CE43" s="23"/>
    </row>
    <row r="44" spans="1:83" s="5" customFormat="1" ht="18.75" x14ac:dyDescent="0.25">
      <c r="A44" s="7" t="s">
        <v>17</v>
      </c>
      <c r="B44" s="16"/>
      <c r="C44" s="6">
        <v>1</v>
      </c>
      <c r="D44" s="6" t="s">
        <v>2</v>
      </c>
      <c r="E44" s="6">
        <v>1</v>
      </c>
      <c r="F44" s="6">
        <v>1</v>
      </c>
      <c r="G44" s="6">
        <v>1</v>
      </c>
      <c r="H44" s="6" t="s">
        <v>2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12">
        <f t="shared" ref="CC44:CC46" si="80">SUM(C44:CB44)</f>
        <v>4</v>
      </c>
      <c r="CD44" s="18">
        <f t="shared" si="75"/>
        <v>0.66666666666666663</v>
      </c>
      <c r="CE44" s="23"/>
    </row>
    <row r="45" spans="1:83" s="5" customFormat="1" ht="18.75" x14ac:dyDescent="0.25">
      <c r="A45" s="7" t="s">
        <v>18</v>
      </c>
      <c r="B45" s="16"/>
      <c r="C45" s="6" t="s">
        <v>2</v>
      </c>
      <c r="D45" s="6" t="s">
        <v>2</v>
      </c>
      <c r="E45" s="6" t="s">
        <v>2</v>
      </c>
      <c r="F45" s="6" t="s">
        <v>2</v>
      </c>
      <c r="G45" s="6">
        <v>1</v>
      </c>
      <c r="H45" s="6">
        <v>1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12">
        <f t="shared" si="80"/>
        <v>2</v>
      </c>
      <c r="CD45" s="18">
        <f t="shared" si="75"/>
        <v>0.33333333333333331</v>
      </c>
      <c r="CE45" s="23"/>
    </row>
    <row r="46" spans="1:83" s="5" customFormat="1" ht="18.75" x14ac:dyDescent="0.25">
      <c r="A46" s="7" t="s">
        <v>19</v>
      </c>
      <c r="B46" s="16"/>
      <c r="C46" s="6" t="s">
        <v>2</v>
      </c>
      <c r="D46" s="6" t="s">
        <v>2</v>
      </c>
      <c r="E46" s="6">
        <v>1</v>
      </c>
      <c r="F46" s="6" t="s">
        <v>5</v>
      </c>
      <c r="G46" s="6" t="s">
        <v>5</v>
      </c>
      <c r="H46" s="6">
        <v>1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12">
        <f t="shared" si="80"/>
        <v>2</v>
      </c>
      <c r="CD46" s="18">
        <f t="shared" si="75"/>
        <v>0.33333333333333331</v>
      </c>
      <c r="CE46" s="23"/>
    </row>
  </sheetData>
  <autoFilter ref="A8:B27" xr:uid="{E0F14005-2DC8-4565-82EA-95CAF7DEE48D}"/>
  <phoneticPr fontId="6" type="noConversion"/>
  <conditionalFormatting sqref="C9:CC10 C11:CB28 C29:CC38">
    <cfRule type="cellIs" dxfId="4" priority="6" operator="equal">
      <formula>1</formula>
    </cfRule>
    <cfRule type="cellIs" dxfId="3" priority="7" operator="equal">
      <formula>0</formula>
    </cfRule>
  </conditionalFormatting>
  <conditionalFormatting sqref="CD9:CD39 CD43:CD46">
    <cfRule type="cellIs" dxfId="2" priority="3" operator="lessThan">
      <formula>0.6</formula>
    </cfRule>
    <cfRule type="cellIs" dxfId="1" priority="4" operator="between">
      <formula>0.6</formula>
      <formula>0.8</formula>
    </cfRule>
    <cfRule type="cellIs" dxfId="0" priority="5" operator="greaterThan">
      <formula>0.8</formula>
    </cfRule>
  </conditionalFormatting>
  <pageMargins left="0.78740157480314965" right="0.39370078740157483" top="0.78740157480314965" bottom="0.39370078740157483" header="0.39370078740157483" footer="0.3937007874015748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Trainername</vt:lpstr>
      <vt:lpstr>Trainername!Druckbereich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Karl Kromer</dc:creator>
  <cp:lastModifiedBy>Felix Karl Kromer</cp:lastModifiedBy>
  <cp:lastPrinted>2025-12-09T16:41:34Z</cp:lastPrinted>
  <dcterms:created xsi:type="dcterms:W3CDTF">2021-07-21T08:36:19Z</dcterms:created>
  <dcterms:modified xsi:type="dcterms:W3CDTF">2026-01-05T10:51:52Z</dcterms:modified>
</cp:coreProperties>
</file>